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501"/>
  <workbookPr codeName="ThisWorkbook"/>
  <mc:AlternateContent xmlns:mc="http://schemas.openxmlformats.org/markup-compatibility/2006">
    <mc:Choice Requires="x15">
      <x15ac:absPath xmlns:x15ac="http://schemas.microsoft.com/office/spreadsheetml/2010/11/ac" url="C:\Users\nocch\Google ドライブ\01.Business\02.Project\187.Ebisu Foods Co Ltd\0001.DPS\0004.Schedule\"/>
    </mc:Choice>
  </mc:AlternateContent>
  <xr:revisionPtr revIDLastSave="0" documentId="13_ncr:1_{E085EEDE-6536-4E94-82C6-3F9F8DB1B189}" xr6:coauthVersionLast="47" xr6:coauthVersionMax="47" xr10:uidLastSave="{00000000-0000-0000-0000-000000000000}"/>
  <bookViews>
    <workbookView xWindow="-108" yWindow="-108" windowWidth="23256" windowHeight="13896" xr2:uid="{00000000-000D-0000-FFFF-FFFF00000000}"/>
  </bookViews>
  <sheets>
    <sheet name="Phase1" sheetId="9" r:id="rId1"/>
  </sheets>
  <definedNames>
    <definedName name="prevWBS" localSheetId="0">Phase1!$A1048576</definedName>
    <definedName name="_xlnm.Print_Area" localSheetId="0">Phase1!$A$1:$GR$38</definedName>
    <definedName name="_xlnm.Print_Titles" localSheetId="0">Phase1!$4:$7</definedName>
    <definedName name="valuevx">42.314159</definedName>
    <definedName name="vertex42_copyright" hidden="1">"© 2006-2018 Vertex42 LLC"</definedName>
    <definedName name="vertex42_id" hidden="1">"gantt-chart_L.xlsx"</definedName>
    <definedName name="vertex42_title" hidden="1">"Gantt Chart Template"</definedName>
  </definedNames>
  <calcPr calcId="191029"/>
</workbook>
</file>

<file path=xl/calcChain.xml><?xml version="1.0" encoding="utf-8"?>
<calcChain xmlns="http://schemas.openxmlformats.org/spreadsheetml/2006/main">
  <c r="F35" i="9" l="1"/>
  <c r="I35" i="9" s="1"/>
  <c r="F34" i="9"/>
  <c r="F33" i="9"/>
  <c r="F16" i="9"/>
  <c r="I16" i="9"/>
  <c r="F17" i="9"/>
  <c r="I17" i="9" s="1"/>
  <c r="F18" i="9"/>
  <c r="I18" i="9" s="1"/>
  <c r="F19" i="9"/>
  <c r="I19" i="9" s="1"/>
  <c r="F24" i="9"/>
  <c r="F23" i="9"/>
  <c r="F22" i="9"/>
  <c r="C32" i="9"/>
  <c r="C33" i="9" s="1"/>
  <c r="C34" i="9" s="1"/>
  <c r="C35" i="9" s="1"/>
  <c r="C36" i="9" s="1"/>
  <c r="F9" i="9"/>
  <c r="F36" i="9"/>
  <c r="I36" i="9" s="1"/>
  <c r="F32" i="9"/>
  <c r="F31" i="9"/>
  <c r="F30" i="9"/>
  <c r="F26" i="9"/>
  <c r="F25" i="9"/>
  <c r="F15" i="9"/>
  <c r="F14" i="9"/>
  <c r="C25" i="9"/>
  <c r="C24" i="9"/>
  <c r="C22" i="9"/>
  <c r="F28" i="9"/>
  <c r="I28" i="9" s="1"/>
  <c r="F27" i="9"/>
  <c r="I27" i="9" s="1"/>
  <c r="I20" i="9"/>
  <c r="F37" i="9"/>
  <c r="I37" i="9" s="1"/>
  <c r="A45" i="9" l="1"/>
  <c r="I38" i="9" l="1"/>
  <c r="F42" i="9" l="1"/>
  <c r="F43" i="9" s="1"/>
  <c r="I43" i="9" s="1"/>
  <c r="F41" i="9"/>
  <c r="I41" i="9" s="1"/>
  <c r="F8" i="9"/>
  <c r="I8" i="9" s="1"/>
  <c r="F29" i="9"/>
  <c r="I29" i="9" s="1"/>
  <c r="F21" i="9"/>
  <c r="I21" i="9" s="1"/>
  <c r="F13" i="9"/>
  <c r="I13" i="9" s="1"/>
  <c r="F44" i="9" l="1"/>
  <c r="I44" i="9" s="1"/>
  <c r="I42" i="9"/>
  <c r="F12" i="9" l="1"/>
  <c r="I9" i="9"/>
  <c r="K6" i="9"/>
  <c r="I12" i="9" l="1"/>
  <c r="F10" i="9"/>
  <c r="I10" i="9" s="1"/>
  <c r="K7" i="9"/>
  <c r="K4" i="9"/>
  <c r="A8" i="9"/>
  <c r="A41" i="9"/>
  <c r="A42" i="9" s="1"/>
  <c r="A43" i="9" s="1"/>
  <c r="A44" i="9" s="1"/>
  <c r="L6" i="9" l="1"/>
  <c r="I15" i="9" l="1"/>
  <c r="I14" i="9"/>
  <c r="I23" i="9"/>
  <c r="I22" i="9"/>
  <c r="I31" i="9"/>
  <c r="I30" i="9"/>
  <c r="M6" i="9"/>
  <c r="I24" i="9"/>
  <c r="I32" i="9" l="1"/>
  <c r="N6" i="9"/>
  <c r="I33" i="9" l="1"/>
  <c r="I25" i="9"/>
  <c r="O6" i="9"/>
  <c r="K5" i="9"/>
  <c r="I34" i="9" l="1"/>
  <c r="I26" i="9"/>
  <c r="F11" i="9"/>
  <c r="I11" i="9" s="1"/>
  <c r="P6" i="9"/>
  <c r="L7" i="9"/>
  <c r="Q6" i="9" l="1"/>
  <c r="M7" i="9"/>
  <c r="R6" i="9" l="1"/>
  <c r="N7" i="9"/>
  <c r="S6" i="9" l="1"/>
  <c r="O7" i="9"/>
  <c r="T6" i="9" l="1"/>
  <c r="P7" i="9"/>
  <c r="U6" i="9" l="1"/>
  <c r="Q7" i="9"/>
  <c r="V6" i="9" l="1"/>
  <c r="R7" i="9"/>
  <c r="R5" i="9"/>
  <c r="R4" i="9"/>
  <c r="W6" i="9" l="1"/>
  <c r="S7" i="9"/>
  <c r="X6" i="9" l="1"/>
  <c r="T7" i="9"/>
  <c r="Y6" i="9" l="1"/>
  <c r="U7" i="9"/>
  <c r="Z6" i="9" l="1"/>
  <c r="V7" i="9"/>
  <c r="AA6" i="9" l="1"/>
  <c r="X7" i="9"/>
  <c r="W7" i="9"/>
  <c r="AB6" i="9" l="1"/>
  <c r="Y5" i="9"/>
  <c r="Y4" i="9"/>
  <c r="Y7" i="9"/>
  <c r="AC6" i="9" l="1"/>
  <c r="Z7" i="9"/>
  <c r="AD6" i="9" l="1"/>
  <c r="AA7" i="9"/>
  <c r="AE6" i="9" l="1"/>
  <c r="AB7" i="9"/>
  <c r="AF6" i="9" l="1"/>
  <c r="AC7" i="9"/>
  <c r="AG6" i="9" l="1"/>
  <c r="AD7" i="9"/>
  <c r="AH6" i="9" l="1"/>
  <c r="AE7" i="9"/>
  <c r="AI6" i="9" l="1"/>
  <c r="AF4" i="9"/>
  <c r="AF7" i="9"/>
  <c r="AF5" i="9"/>
  <c r="AJ6" i="9" l="1"/>
  <c r="AG7" i="9"/>
  <c r="AK6" i="9" l="1"/>
  <c r="AH7" i="9"/>
  <c r="AL6" i="9" l="1"/>
  <c r="AM6" i="9" s="1"/>
  <c r="AI7" i="9"/>
  <c r="AN6" i="9" l="1"/>
  <c r="AM4" i="9"/>
  <c r="AM5" i="9"/>
  <c r="AM7" i="9"/>
  <c r="AJ7" i="9"/>
  <c r="AO6" i="9" l="1"/>
  <c r="AN7" i="9"/>
  <c r="AK7" i="9"/>
  <c r="AP6" i="9" l="1"/>
  <c r="AO7" i="9"/>
  <c r="AL7" i="9"/>
  <c r="AQ6" i="9" l="1"/>
  <c r="AP7" i="9"/>
  <c r="A9" i="9"/>
  <c r="A10" i="9" s="1"/>
  <c r="A11" i="9" s="1"/>
  <c r="AQ7" i="9" l="1"/>
  <c r="AR6" i="9"/>
  <c r="A12" i="9"/>
  <c r="A13" i="9" s="1"/>
  <c r="A14" i="9" s="1"/>
  <c r="A15" i="9" s="1"/>
  <c r="AR7" i="9" l="1"/>
  <c r="AS6" i="9"/>
  <c r="A16" i="9"/>
  <c r="A17" i="9" s="1"/>
  <c r="A18" i="9" s="1"/>
  <c r="A19" i="9" s="1"/>
  <c r="A20" i="9" l="1"/>
  <c r="A21" i="9" s="1"/>
  <c r="A22" i="9" s="1"/>
  <c r="A23" i="9" s="1"/>
  <c r="A24" i="9" s="1"/>
  <c r="A25" i="9" s="1"/>
  <c r="A26" i="9" s="1"/>
  <c r="A27" i="9" s="1"/>
  <c r="A28" i="9" s="1"/>
  <c r="AS7" i="9"/>
  <c r="AT6" i="9"/>
  <c r="AU6" i="9" l="1"/>
  <c r="AT7" i="9"/>
  <c r="AT4" i="9"/>
  <c r="AT5" i="9"/>
  <c r="A29" i="9"/>
  <c r="A30" i="9" s="1"/>
  <c r="A31" i="9" s="1"/>
  <c r="A32" i="9" s="1"/>
  <c r="A33" i="9" s="1"/>
  <c r="A34" i="9" s="1"/>
  <c r="A35" i="9" s="1"/>
  <c r="A36" i="9" l="1"/>
  <c r="A37" i="9" s="1"/>
  <c r="A38" i="9" s="1"/>
  <c r="AV6" i="9"/>
  <c r="AU7" i="9"/>
  <c r="AW6" i="9" l="1"/>
  <c r="AV7" i="9"/>
  <c r="AW7" i="9" l="1"/>
  <c r="AX6" i="9"/>
  <c r="AX7" i="9" l="1"/>
  <c r="AY6" i="9"/>
  <c r="AY7" i="9" l="1"/>
  <c r="AZ6" i="9"/>
  <c r="AZ7" i="9" l="1"/>
  <c r="BA6" i="9"/>
  <c r="BA5" i="9" l="1"/>
  <c r="BA4" i="9"/>
  <c r="BA7" i="9"/>
  <c r="BB6" i="9"/>
  <c r="BC6" i="9" l="1"/>
  <c r="BB7" i="9"/>
  <c r="BD6" i="9" l="1"/>
  <c r="BC7" i="9"/>
  <c r="BD7" i="9" l="1"/>
  <c r="BE6" i="9"/>
  <c r="BE7" i="9" l="1"/>
  <c r="BF6" i="9"/>
  <c r="BF7" i="9" l="1"/>
  <c r="BG6" i="9"/>
  <c r="BG7" i="9" l="1"/>
  <c r="BH6" i="9"/>
  <c r="BH5" i="9" l="1"/>
  <c r="BH4" i="9"/>
  <c r="BH7" i="9"/>
  <c r="BI6" i="9"/>
  <c r="BJ6" i="9" l="1"/>
  <c r="BI7" i="9"/>
  <c r="BK6" i="9" l="1"/>
  <c r="BJ7" i="9"/>
  <c r="BL6" i="9" l="1"/>
  <c r="BK7" i="9"/>
  <c r="BM6" i="9" l="1"/>
  <c r="BL7" i="9"/>
  <c r="BM7" i="9" l="1"/>
  <c r="BN6" i="9"/>
  <c r="BN7" i="9" l="1"/>
  <c r="BO6" i="9"/>
  <c r="BO7" i="9" l="1"/>
  <c r="BO4" i="9"/>
  <c r="BO5" i="9"/>
  <c r="BP6" i="9"/>
  <c r="BQ6" i="9" l="1"/>
  <c r="BP7" i="9"/>
  <c r="BR6" i="9" l="1"/>
  <c r="BQ7" i="9"/>
  <c r="BR7" i="9" l="1"/>
  <c r="BS6" i="9"/>
  <c r="BT6" i="9" l="1"/>
  <c r="BS7" i="9"/>
  <c r="BT7" i="9" l="1"/>
  <c r="BU6" i="9"/>
  <c r="BU7" i="9" l="1"/>
  <c r="BV6" i="9"/>
  <c r="BV7" i="9" l="1"/>
  <c r="BV4" i="9"/>
  <c r="BW6" i="9"/>
  <c r="BV5" i="9"/>
  <c r="BW7" i="9" l="1"/>
  <c r="BX6" i="9"/>
  <c r="BX7" i="9" l="1"/>
  <c r="BY6" i="9"/>
  <c r="BZ6" i="9" l="1"/>
  <c r="BY7" i="9"/>
  <c r="CA6" i="9" l="1"/>
  <c r="BZ7" i="9"/>
  <c r="CB6" i="9" l="1"/>
  <c r="CC6" i="9" s="1"/>
  <c r="CA7" i="9"/>
  <c r="CC7" i="9" l="1"/>
  <c r="CC4" i="9"/>
  <c r="CD6" i="9"/>
  <c r="CC5" i="9"/>
  <c r="CB7" i="9"/>
  <c r="CE6" i="9" l="1"/>
  <c r="CD7" i="9"/>
  <c r="CE7" i="9" l="1"/>
  <c r="CF6" i="9"/>
  <c r="CG6" i="9" l="1"/>
  <c r="CF7" i="9"/>
  <c r="CG7" i="9" l="1"/>
  <c r="CH6" i="9"/>
  <c r="CH7" i="9" l="1"/>
  <c r="CI6" i="9"/>
  <c r="CI7" i="9" l="1"/>
  <c r="CJ6" i="9"/>
  <c r="CK6" i="9" l="1"/>
  <c r="CJ4" i="9"/>
  <c r="CJ5" i="9"/>
  <c r="CJ7" i="9"/>
  <c r="CL6" i="9" l="1"/>
  <c r="CK7" i="9"/>
  <c r="CL7" i="9" l="1"/>
  <c r="CM6" i="9"/>
  <c r="CM7" i="9" l="1"/>
  <c r="CN6" i="9"/>
  <c r="CO6" i="9" l="1"/>
  <c r="CN7" i="9"/>
  <c r="CP6" i="9" l="1"/>
  <c r="CO7" i="9"/>
  <c r="CP7" i="9" l="1"/>
  <c r="CQ6" i="9"/>
  <c r="CR6" i="9" l="1"/>
  <c r="CQ4" i="9"/>
  <c r="CQ5" i="9"/>
  <c r="CQ7" i="9"/>
  <c r="CR7" i="9" l="1"/>
  <c r="CS6" i="9"/>
  <c r="CS7" i="9" l="1"/>
  <c r="CT6" i="9"/>
  <c r="CT7" i="9" l="1"/>
  <c r="CU6" i="9"/>
  <c r="CU7" i="9" l="1"/>
  <c r="CV6" i="9"/>
  <c r="CW6" i="9" l="1"/>
  <c r="CV7" i="9"/>
  <c r="CW7" i="9" l="1"/>
  <c r="CX6" i="9"/>
  <c r="CX7" i="9" l="1"/>
  <c r="CX5" i="9"/>
  <c r="CX4" i="9"/>
  <c r="CY6" i="9"/>
  <c r="CZ6" i="9" l="1"/>
  <c r="CY7" i="9"/>
  <c r="DA6" i="9" l="1"/>
  <c r="CZ7" i="9"/>
  <c r="DA7" i="9" l="1"/>
  <c r="DB6" i="9"/>
  <c r="DB7" i="9" l="1"/>
  <c r="DC6" i="9"/>
  <c r="DC7" i="9" l="1"/>
  <c r="DD6" i="9"/>
  <c r="DD7" i="9" l="1"/>
  <c r="DE6" i="9"/>
  <c r="DE4" i="9" l="1"/>
  <c r="DE5" i="9"/>
  <c r="DF6" i="9"/>
  <c r="DE7" i="9"/>
  <c r="DF7" i="9" l="1"/>
  <c r="DG6" i="9"/>
  <c r="DH6" i="9" l="1"/>
  <c r="DG7" i="9"/>
  <c r="DH7" i="9" l="1"/>
  <c r="DI6" i="9"/>
  <c r="DI7" i="9" l="1"/>
  <c r="DJ6" i="9"/>
  <c r="DJ7" i="9" l="1"/>
  <c r="DK6" i="9"/>
  <c r="DK7" i="9" l="1"/>
  <c r="DL6" i="9"/>
  <c r="DL7" i="9" l="1"/>
  <c r="DL4" i="9"/>
  <c r="DL5" i="9"/>
  <c r="DM6" i="9"/>
  <c r="DN6" i="9" l="1"/>
  <c r="DM7" i="9"/>
  <c r="DO6" i="9" l="1"/>
  <c r="DN7" i="9"/>
  <c r="DP6" i="9" l="1"/>
  <c r="DO7" i="9"/>
  <c r="DQ6" i="9" l="1"/>
  <c r="DP7" i="9"/>
  <c r="DQ7" i="9" l="1"/>
  <c r="DR6" i="9"/>
  <c r="DR7" i="9" l="1"/>
  <c r="DS6" i="9"/>
  <c r="DT6" i="9" l="1"/>
  <c r="DS7" i="9"/>
  <c r="DS5" i="9"/>
  <c r="DS4" i="9"/>
  <c r="DU6" i="9" l="1"/>
  <c r="DT7" i="9"/>
  <c r="DV6" i="9" l="1"/>
  <c r="DU7" i="9"/>
  <c r="DV7" i="9" l="1"/>
  <c r="DW6" i="9"/>
  <c r="DX6" i="9" l="1"/>
  <c r="DW7" i="9"/>
  <c r="DY6" i="9" l="1"/>
  <c r="DX7" i="9"/>
  <c r="DY7" i="9" l="1"/>
  <c r="DZ6" i="9"/>
  <c r="DZ7" i="9" l="1"/>
  <c r="EA6" i="9"/>
  <c r="DZ4" i="9"/>
  <c r="DZ5" i="9"/>
  <c r="EA7" i="9" l="1"/>
  <c r="EB6" i="9"/>
  <c r="EB7" i="9" l="1"/>
  <c r="EC6" i="9"/>
  <c r="ED6" i="9" l="1"/>
  <c r="EC7" i="9"/>
  <c r="EE6" i="9" l="1"/>
  <c r="ED7" i="9"/>
  <c r="EE7" i="9" l="1"/>
  <c r="EF6" i="9"/>
  <c r="EF7" i="9" l="1"/>
  <c r="EG6" i="9"/>
  <c r="EG7" i="9" l="1"/>
  <c r="EH6" i="9"/>
  <c r="EG5" i="9"/>
  <c r="EG4" i="9"/>
  <c r="EH7" i="9" l="1"/>
  <c r="EI6" i="9"/>
  <c r="EJ6" i="9" l="1"/>
  <c r="EI7" i="9"/>
  <c r="EK6" i="9" l="1"/>
  <c r="EJ7" i="9"/>
  <c r="EL6" i="9" l="1"/>
  <c r="EK7" i="9"/>
  <c r="EL7" i="9" l="1"/>
  <c r="EM6" i="9"/>
  <c r="EM7" i="9" l="1"/>
  <c r="EN6" i="9"/>
  <c r="EO6" i="9" l="1"/>
  <c r="EN4" i="9"/>
  <c r="EN5" i="9"/>
  <c r="EN7" i="9"/>
  <c r="EP6" i="9" l="1"/>
  <c r="EO7" i="9"/>
  <c r="EQ6" i="9" l="1"/>
  <c r="EP7" i="9"/>
  <c r="ER6" i="9" l="1"/>
  <c r="EQ7" i="9"/>
  <c r="ER7" i="9" l="1"/>
  <c r="ES6" i="9"/>
  <c r="ES7" i="9" l="1"/>
  <c r="ET6" i="9"/>
  <c r="ET7" i="9" l="1"/>
  <c r="EU6" i="9"/>
  <c r="EV6" i="9" l="1"/>
  <c r="EU5" i="9"/>
  <c r="EU4" i="9"/>
  <c r="EU7" i="9"/>
  <c r="EW6" i="9" l="1"/>
  <c r="EV7" i="9"/>
  <c r="EX6" i="9" l="1"/>
  <c r="EW7" i="9"/>
  <c r="EX7" i="9" l="1"/>
  <c r="EY6" i="9"/>
  <c r="EZ6" i="9" l="1"/>
  <c r="EY7" i="9"/>
  <c r="EZ7" i="9" l="1"/>
  <c r="FA6" i="9"/>
  <c r="FA7" i="9" l="1"/>
  <c r="FB6" i="9"/>
  <c r="FC6" i="9" l="1"/>
  <c r="FB7" i="9"/>
  <c r="FB4" i="9"/>
  <c r="FB5" i="9"/>
  <c r="FC7" i="9" l="1"/>
  <c r="FD6" i="9"/>
  <c r="FD7" i="9" l="1"/>
  <c r="FE6" i="9"/>
  <c r="FF6" i="9" l="1"/>
  <c r="FE7" i="9"/>
  <c r="FG6" i="9" l="1"/>
  <c r="FF7" i="9"/>
  <c r="FG7" i="9" l="1"/>
  <c r="FH6" i="9"/>
  <c r="FH7" i="9" l="1"/>
  <c r="FI6" i="9"/>
  <c r="FI7" i="9" l="1"/>
  <c r="FJ6" i="9"/>
  <c r="FI4" i="9"/>
  <c r="FI5" i="9"/>
  <c r="FK6" i="9" l="1"/>
  <c r="FJ7" i="9"/>
  <c r="FL6" i="9" l="1"/>
  <c r="FK7" i="9"/>
  <c r="FM6" i="9" l="1"/>
  <c r="FL7" i="9"/>
  <c r="FN6" i="9" l="1"/>
  <c r="FM7" i="9"/>
  <c r="FO6" i="9" l="1"/>
  <c r="FN7" i="9"/>
  <c r="FO7" i="9" l="1"/>
  <c r="FP6" i="9"/>
  <c r="FP7" i="9" l="1"/>
  <c r="FP4" i="9"/>
  <c r="FP5" i="9"/>
  <c r="FQ6" i="9"/>
  <c r="FR6" i="9" l="1"/>
  <c r="FQ7" i="9"/>
  <c r="FR7" i="9" l="1"/>
  <c r="FS6" i="9"/>
  <c r="FS7" i="9" l="1"/>
  <c r="FT6" i="9"/>
  <c r="FT7" i="9" l="1"/>
  <c r="FU6" i="9"/>
  <c r="FV6" i="9" l="1"/>
  <c r="FU7" i="9"/>
  <c r="FV7" i="9" l="1"/>
  <c r="FW6" i="9"/>
  <c r="FX6" i="9" l="1"/>
  <c r="FW5" i="9"/>
  <c r="FW7" i="9"/>
  <c r="FW4" i="9"/>
  <c r="FY6" i="9" l="1"/>
  <c r="FX7" i="9"/>
  <c r="FZ6" i="9" l="1"/>
  <c r="FY7" i="9"/>
  <c r="GA6" i="9" l="1"/>
  <c r="FZ7" i="9"/>
  <c r="GA7" i="9" l="1"/>
  <c r="GB6" i="9"/>
  <c r="GC6" i="9" l="1"/>
  <c r="GB7" i="9"/>
  <c r="GC7" i="9" l="1"/>
  <c r="GD6" i="9"/>
  <c r="GE6" i="9" l="1"/>
  <c r="GD5" i="9"/>
  <c r="GD4" i="9"/>
  <c r="GD7" i="9"/>
  <c r="GE7" i="9" l="1"/>
  <c r="GF6" i="9"/>
  <c r="GF7" i="9" l="1"/>
  <c r="GG6" i="9"/>
  <c r="GH6" i="9" l="1"/>
  <c r="GG7" i="9"/>
  <c r="GH7" i="9" l="1"/>
  <c r="GI6" i="9"/>
  <c r="GI7" i="9" l="1"/>
  <c r="GJ6" i="9"/>
  <c r="GJ7" i="9" l="1"/>
  <c r="GK6" i="9"/>
  <c r="GL6" i="9" l="1"/>
  <c r="GK7" i="9"/>
  <c r="GK4" i="9"/>
  <c r="GK5" i="9"/>
  <c r="GL7" i="9" l="1"/>
  <c r="GM6" i="9"/>
  <c r="GM7" i="9" l="1"/>
  <c r="GN6" i="9"/>
  <c r="GO6" i="9" l="1"/>
  <c r="GN7" i="9"/>
  <c r="GP6" i="9" l="1"/>
  <c r="GO7" i="9"/>
  <c r="GP7" i="9" l="1"/>
  <c r="GQ6" i="9"/>
  <c r="GQ7" i="9" l="1"/>
  <c r="GR6" i="9"/>
  <c r="GR7" i="9" l="1"/>
  <c r="GR5" i="9"/>
  <c r="GS6" i="9"/>
  <c r="GR4" i="9"/>
  <c r="GS7" i="9" l="1"/>
  <c r="GT6" i="9"/>
  <c r="GT7" i="9" l="1"/>
  <c r="GU6" i="9"/>
  <c r="GV6" i="9" l="1"/>
  <c r="GU7" i="9"/>
  <c r="GW6" i="9" l="1"/>
  <c r="GV7" i="9"/>
  <c r="GX6" i="9" l="1"/>
  <c r="GW7" i="9"/>
  <c r="GX7" i="9" l="1"/>
  <c r="GY6" i="9"/>
  <c r="GY5" i="9" l="1"/>
  <c r="GY4" i="9"/>
  <c r="GY7" i="9"/>
  <c r="GZ6" i="9"/>
  <c r="GZ7" i="9" l="1"/>
  <c r="HA6" i="9"/>
  <c r="HB6" i="9" l="1"/>
  <c r="HA7" i="9"/>
  <c r="HC6" i="9" l="1"/>
  <c r="HB7" i="9"/>
  <c r="HD6" i="9" l="1"/>
  <c r="HC7" i="9"/>
  <c r="HD7" i="9" l="1"/>
  <c r="HE6" i="9"/>
  <c r="HE7" i="9" l="1"/>
  <c r="HF6" i="9"/>
  <c r="HF7" i="9" l="1"/>
  <c r="HG6" i="9"/>
  <c r="HF4" i="9"/>
  <c r="HF5" i="9"/>
  <c r="HG7" i="9" l="1"/>
  <c r="HH6" i="9"/>
  <c r="HI6" i="9" l="1"/>
  <c r="HH7" i="9"/>
  <c r="HI7" i="9" l="1"/>
  <c r="HJ6" i="9"/>
  <c r="HJ7" i="9" l="1"/>
  <c r="HK6" i="9"/>
  <c r="HK7" i="9" l="1"/>
  <c r="HL6" i="9"/>
  <c r="HL7" i="9" l="1"/>
  <c r="HM6" i="9"/>
  <c r="HN6" i="9" l="1"/>
  <c r="HM7" i="9"/>
  <c r="HM5" i="9"/>
  <c r="HM4" i="9"/>
  <c r="HN7" i="9" l="1"/>
  <c r="HO6" i="9"/>
  <c r="HP6" i="9" l="1"/>
  <c r="HO7" i="9"/>
  <c r="HP7" i="9" l="1"/>
  <c r="HQ6" i="9"/>
  <c r="HQ7" i="9" l="1"/>
  <c r="HR6" i="9"/>
  <c r="HS6" i="9" l="1"/>
  <c r="HR7" i="9"/>
  <c r="HS7" i="9" l="1"/>
  <c r="HT6" i="9"/>
  <c r="HT7" i="9" l="1"/>
  <c r="HT5" i="9"/>
  <c r="HU6" i="9"/>
  <c r="HT4" i="9"/>
  <c r="HU7" i="9" l="1"/>
  <c r="HV6" i="9"/>
  <c r="HV7" i="9" l="1"/>
  <c r="HW6" i="9"/>
  <c r="HX6" i="9" l="1"/>
  <c r="HW7" i="9"/>
  <c r="HX7" i="9" l="1"/>
  <c r="HY6" i="9"/>
  <c r="HY7" i="9" l="1"/>
  <c r="HZ6" i="9"/>
  <c r="HZ7" i="9" l="1"/>
  <c r="IA6" i="9"/>
  <c r="IA5" i="9" l="1"/>
  <c r="IA4" i="9"/>
  <c r="IA7" i="9"/>
  <c r="IB6" i="9"/>
  <c r="IC6" i="9" l="1"/>
  <c r="IB7" i="9"/>
  <c r="ID6" i="9" l="1"/>
  <c r="IC7" i="9"/>
  <c r="IE6" i="9" l="1"/>
  <c r="ID7" i="9"/>
  <c r="IF6" i="9" l="1"/>
  <c r="IE7" i="9"/>
  <c r="IF7" i="9" l="1"/>
  <c r="IG6" i="9"/>
  <c r="IG7" i="9" l="1"/>
  <c r="IH6" i="9"/>
  <c r="II6" i="9" l="1"/>
  <c r="IH4" i="9"/>
  <c r="IH5" i="9"/>
  <c r="IH7" i="9"/>
  <c r="IJ6" i="9" l="1"/>
  <c r="II7" i="9"/>
  <c r="IK6" i="9" l="1"/>
  <c r="IJ7" i="9"/>
  <c r="IL6" i="9" l="1"/>
  <c r="IK7" i="9"/>
  <c r="IM6" i="9" l="1"/>
  <c r="IL7" i="9"/>
  <c r="IM7" i="9" l="1"/>
  <c r="IN6" i="9"/>
  <c r="IN7" i="9" l="1"/>
  <c r="IO6" i="9"/>
  <c r="IO5" i="9" l="1"/>
  <c r="IO4" i="9"/>
  <c r="IO7" i="9"/>
  <c r="IP6" i="9"/>
  <c r="IQ6" i="9" l="1"/>
  <c r="IP7" i="9"/>
  <c r="IR6" i="9" l="1"/>
  <c r="IQ7" i="9"/>
  <c r="IR7" i="9" l="1"/>
  <c r="IS6" i="9"/>
  <c r="IT6" i="9" l="1"/>
  <c r="IS7" i="9"/>
  <c r="IT7" i="9" l="1"/>
  <c r="IU6" i="9"/>
  <c r="IU7" i="9" l="1"/>
  <c r="IV6" i="9"/>
  <c r="IV7" i="9" l="1"/>
  <c r="IV4" i="9"/>
  <c r="IV5" i="9"/>
  <c r="IW6" i="9"/>
  <c r="IX6" i="9" l="1"/>
  <c r="IW7" i="9"/>
  <c r="IX7" i="9" l="1"/>
  <c r="IY6" i="9"/>
  <c r="IZ6" i="9" l="1"/>
  <c r="IY7" i="9"/>
  <c r="IZ7" i="9" l="1"/>
  <c r="JA6" i="9"/>
  <c r="JA7" i="9" l="1"/>
  <c r="JB6" i="9"/>
  <c r="JB7" i="9" l="1"/>
  <c r="JC6" i="9"/>
  <c r="JD6" i="9" l="1"/>
  <c r="JC5" i="9"/>
  <c r="JC4" i="9"/>
  <c r="JC7" i="9"/>
  <c r="JD7" i="9" l="1"/>
  <c r="JE6" i="9"/>
  <c r="JF6" i="9" l="1"/>
  <c r="JE7" i="9"/>
  <c r="JG6" i="9" l="1"/>
  <c r="JF7" i="9"/>
  <c r="JH6" i="9" l="1"/>
  <c r="JG7" i="9"/>
  <c r="JI6" i="9" l="1"/>
  <c r="JH7" i="9"/>
  <c r="JI7" i="9" l="1"/>
  <c r="JJ6" i="9"/>
  <c r="JK6" i="9" l="1"/>
  <c r="JJ4" i="9"/>
  <c r="JJ7" i="9"/>
  <c r="JJ5" i="9"/>
  <c r="JL6" i="9" l="1"/>
  <c r="JK7" i="9"/>
  <c r="JL7" i="9" l="1"/>
  <c r="JM6" i="9"/>
  <c r="JM7" i="9" l="1"/>
  <c r="JN6" i="9"/>
  <c r="JO6" i="9" l="1"/>
  <c r="JN7" i="9"/>
  <c r="JO7" i="9" l="1"/>
  <c r="JP6" i="9"/>
  <c r="JP7" i="9" l="1"/>
  <c r="JQ6" i="9"/>
  <c r="JR6" i="9" l="1"/>
  <c r="JQ4" i="9"/>
  <c r="JQ7" i="9"/>
  <c r="JQ5" i="9"/>
  <c r="JS6" i="9" l="1"/>
  <c r="JR7" i="9"/>
  <c r="JT6" i="9" l="1"/>
  <c r="JS7" i="9"/>
  <c r="JU6" i="9" l="1"/>
  <c r="JT7" i="9"/>
  <c r="JV6" i="9" l="1"/>
  <c r="JU7" i="9"/>
  <c r="JV7" i="9" l="1"/>
  <c r="JW6" i="9"/>
  <c r="JW7" i="9" l="1"/>
  <c r="JX6" i="9"/>
  <c r="JX7" i="9" l="1"/>
  <c r="JX5" i="9"/>
  <c r="JY6" i="9"/>
  <c r="JX4" i="9"/>
  <c r="JZ6" i="9" l="1"/>
  <c r="JY7" i="9"/>
  <c r="KA6" i="9" l="1"/>
  <c r="JZ7" i="9"/>
  <c r="KA7" i="9" l="1"/>
  <c r="KB6" i="9"/>
  <c r="KC6" i="9" l="1"/>
  <c r="KB7" i="9"/>
  <c r="KC7" i="9" l="1"/>
  <c r="KD6" i="9"/>
  <c r="KD7" i="9" l="1"/>
  <c r="KE6" i="9"/>
  <c r="KF6" i="9" l="1"/>
  <c r="KE4" i="9"/>
  <c r="KE7" i="9"/>
  <c r="KE5" i="9"/>
  <c r="KG6" i="9" l="1"/>
  <c r="KF7" i="9"/>
  <c r="KH6" i="9" l="1"/>
  <c r="KG7" i="9"/>
  <c r="KI6" i="9" l="1"/>
  <c r="KH7" i="9"/>
  <c r="KJ6" i="9" l="1"/>
  <c r="KI7" i="9"/>
  <c r="KJ7" i="9" l="1"/>
  <c r="KK6" i="9"/>
  <c r="KK7" i="9" l="1"/>
  <c r="KL6" i="9"/>
  <c r="KM6" i="9" l="1"/>
  <c r="KL5" i="9"/>
  <c r="KL4" i="9"/>
  <c r="KL7" i="9"/>
  <c r="KN6" i="9" l="1"/>
  <c r="KM7" i="9"/>
  <c r="KO6" i="9" l="1"/>
  <c r="KN7" i="9"/>
  <c r="KO7" i="9" l="1"/>
  <c r="KP6" i="9"/>
  <c r="KP7" i="9" l="1"/>
  <c r="KQ6" i="9"/>
  <c r="KR6" i="9" l="1"/>
  <c r="KQ7" i="9"/>
  <c r="KR7" i="9" l="1"/>
  <c r="KS6" i="9"/>
  <c r="KS7" i="9" l="1"/>
  <c r="KS4" i="9"/>
  <c r="KS5" i="9"/>
  <c r="KT6" i="9"/>
  <c r="KU6" i="9" l="1"/>
  <c r="KT7" i="9"/>
  <c r="KU7" i="9" l="1"/>
  <c r="KV6" i="9"/>
  <c r="KW6" i="9" l="1"/>
  <c r="KV7" i="9"/>
  <c r="KX6" i="9" l="1"/>
  <c r="KW7" i="9"/>
  <c r="KY6" i="9" l="1"/>
  <c r="KY7" i="9" s="1"/>
  <c r="KX7"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Vertex42</author>
    <author>Vertex42.com Templates</author>
    <author>Ryo Nozaki Tomas</author>
  </authors>
  <commentList>
    <comment ref="A7" authorId="0" shapeId="0" xr:uid="{00000000-0006-0000-0000-000001000000}">
      <text>
        <r>
          <rPr>
            <b/>
            <sz val="9"/>
            <color indexed="81"/>
            <rFont val="Tahoma"/>
            <family val="2"/>
          </rPr>
          <t>Work Breakdown Structure</t>
        </r>
        <r>
          <rPr>
            <sz val="9"/>
            <color indexed="81"/>
            <rFont val="Tahoma"/>
            <family val="2"/>
          </rPr>
          <t xml:space="preserve">
Level 1: 1, 2, 3, ...
Level 2: 1.1, 1.2, 1.3, ...
Level 3: 1.1.1, 1.1.2, 1.1.3, …
 - The WBS uses a formula to control the numbering, but the formulas are different for different levels. Copy and Paste the cells in the WBS column from the examples at the bottom of the worksheet.</t>
        </r>
      </text>
    </comment>
    <comment ref="B7" authorId="0" shapeId="0" xr:uid="{00000000-0006-0000-0000-000002000000}">
      <text>
        <r>
          <rPr>
            <b/>
            <sz val="9"/>
            <color indexed="81"/>
            <rFont val="Tahoma"/>
            <family val="2"/>
          </rPr>
          <t>Task Description</t>
        </r>
        <r>
          <rPr>
            <sz val="9"/>
            <color indexed="81"/>
            <rFont val="Tahoma"/>
            <family val="2"/>
          </rPr>
          <t xml:space="preserve">
Enter the name of each task and sub-task. Use indents for sub-tasks.</t>
        </r>
      </text>
    </comment>
    <comment ref="C7" authorId="0" shapeId="0" xr:uid="{00000000-0006-0000-0000-000003000000}">
      <text>
        <r>
          <rPr>
            <b/>
            <sz val="9"/>
            <color indexed="81"/>
            <rFont val="Tahoma"/>
            <family val="2"/>
          </rPr>
          <t>Task Lead</t>
        </r>
        <r>
          <rPr>
            <sz val="9"/>
            <color indexed="81"/>
            <rFont val="Tahoma"/>
            <family val="2"/>
          </rPr>
          <t xml:space="preserve">
Enter the name of the Task Lead in this column.</t>
        </r>
      </text>
    </comment>
    <comment ref="D7" authorId="0" shapeId="0" xr:uid="{00000000-0006-0000-0000-000004000000}">
      <text>
        <r>
          <rPr>
            <b/>
            <sz val="9"/>
            <color indexed="81"/>
            <rFont val="Tahoma"/>
            <family val="2"/>
          </rPr>
          <t xml:space="preserve">Predecessor Tasks:
</t>
        </r>
        <r>
          <rPr>
            <sz val="9"/>
            <color indexed="81"/>
            <rFont val="Tahoma"/>
            <family val="2"/>
          </rPr>
          <t>You can use this column to enter the WBS of a predecessor for reference. The PRO version uses formulas to automatically calculate the Start Date based on the Predecessor.</t>
        </r>
      </text>
    </comment>
    <comment ref="E7" authorId="0" shapeId="0" xr:uid="{00000000-0006-0000-0000-000005000000}">
      <text>
        <r>
          <rPr>
            <b/>
            <sz val="9"/>
            <color indexed="81"/>
            <rFont val="Tahoma"/>
            <family val="2"/>
          </rPr>
          <t>Task Start Date</t>
        </r>
        <r>
          <rPr>
            <sz val="9"/>
            <color indexed="81"/>
            <rFont val="Tahoma"/>
            <family val="2"/>
          </rPr>
          <t xml:space="preserve">
You can manually enter the Start Date for each task or use a formula to create a dependency on a Predecessor. For example, you could enter </t>
        </r>
        <r>
          <rPr>
            <b/>
            <sz val="9"/>
            <color indexed="81"/>
            <rFont val="Tahoma"/>
            <family val="2"/>
          </rPr>
          <t>=</t>
        </r>
        <r>
          <rPr>
            <b/>
            <i/>
            <sz val="9"/>
            <color indexed="81"/>
            <rFont val="Tahoma"/>
            <family val="2"/>
          </rPr>
          <t>enddate</t>
        </r>
        <r>
          <rPr>
            <b/>
            <sz val="9"/>
            <color indexed="81"/>
            <rFont val="Tahoma"/>
            <family val="2"/>
          </rPr>
          <t>+1</t>
        </r>
        <r>
          <rPr>
            <sz val="9"/>
            <color indexed="81"/>
            <rFont val="Tahoma"/>
            <family val="2"/>
          </rPr>
          <t xml:space="preserve"> to set the Start date to the next calendar day, or </t>
        </r>
        <r>
          <rPr>
            <b/>
            <sz val="9"/>
            <color indexed="81"/>
            <rFont val="Tahoma"/>
            <family val="2"/>
          </rPr>
          <t>=WORKDAY(</t>
        </r>
        <r>
          <rPr>
            <b/>
            <i/>
            <sz val="9"/>
            <color indexed="81"/>
            <rFont val="Tahoma"/>
            <family val="2"/>
          </rPr>
          <t>enddate</t>
        </r>
        <r>
          <rPr>
            <b/>
            <sz val="9"/>
            <color indexed="81"/>
            <rFont val="Tahoma"/>
            <family val="2"/>
          </rPr>
          <t>,1)</t>
        </r>
        <r>
          <rPr>
            <sz val="9"/>
            <color indexed="81"/>
            <rFont val="Tahoma"/>
            <family val="2"/>
          </rPr>
          <t xml:space="preserve"> to set the Start date to the next work day (excluding weekends), where </t>
        </r>
        <r>
          <rPr>
            <i/>
            <sz val="9"/>
            <color indexed="81"/>
            <rFont val="Tahoma"/>
            <family val="2"/>
          </rPr>
          <t>enddate</t>
        </r>
        <r>
          <rPr>
            <sz val="9"/>
            <color indexed="81"/>
            <rFont val="Tahoma"/>
            <family val="2"/>
          </rPr>
          <t xml:space="preserve"> is the cell reference for the End date of the Predecessor task.</t>
        </r>
      </text>
    </comment>
    <comment ref="F7" authorId="1" shapeId="0" xr:uid="{00000000-0006-0000-0000-000006000000}">
      <text>
        <r>
          <rPr>
            <b/>
            <sz val="9"/>
            <color indexed="81"/>
            <rFont val="Tahoma"/>
            <family val="2"/>
          </rPr>
          <t>End Date:</t>
        </r>
        <r>
          <rPr>
            <sz val="9"/>
            <color indexed="81"/>
            <rFont val="Tahoma"/>
            <family val="2"/>
          </rPr>
          <t xml:space="preserve">
The End Date is calculated based on the Start Date and the Calendar Days columns.</t>
        </r>
      </text>
    </comment>
    <comment ref="G7" authorId="0" shapeId="0" xr:uid="{00000000-0006-0000-0000-000007000000}">
      <text>
        <r>
          <rPr>
            <b/>
            <sz val="9"/>
            <color indexed="81"/>
            <rFont val="Tahoma"/>
            <family val="2"/>
          </rPr>
          <t>Duration (Calendar Days)</t>
        </r>
        <r>
          <rPr>
            <sz val="9"/>
            <color indexed="81"/>
            <rFont val="Tahoma"/>
            <family val="2"/>
          </rPr>
          <t xml:space="preserve">
The duration is the number of calendar days for the given task. The duration is calculated as the </t>
        </r>
        <r>
          <rPr>
            <b/>
            <sz val="9"/>
            <color indexed="81"/>
            <rFont val="Tahoma"/>
            <family val="2"/>
          </rPr>
          <t>End</t>
        </r>
        <r>
          <rPr>
            <sz val="9"/>
            <color indexed="81"/>
            <rFont val="Tahoma"/>
            <family val="2"/>
          </rPr>
          <t xml:space="preserve"> Date minus the </t>
        </r>
        <r>
          <rPr>
            <b/>
            <sz val="9"/>
            <color indexed="81"/>
            <rFont val="Tahoma"/>
            <family val="2"/>
          </rPr>
          <t>Start</t>
        </r>
        <r>
          <rPr>
            <sz val="9"/>
            <color indexed="81"/>
            <rFont val="Tahoma"/>
            <family val="2"/>
          </rPr>
          <t xml:space="preserve"> Date plus 1 day, so that a task starting and ending on the same day has a duration of 1 day.
</t>
        </r>
        <r>
          <rPr>
            <b/>
            <sz val="9"/>
            <color indexed="81"/>
            <rFont val="Tahoma"/>
            <family val="2"/>
          </rPr>
          <t>Note:</t>
        </r>
        <r>
          <rPr>
            <sz val="9"/>
            <color indexed="81"/>
            <rFont val="Tahoma"/>
            <family val="2"/>
          </rPr>
          <t xml:space="preserve"> The conditional formatting used to create the gantt chart references this column.</t>
        </r>
      </text>
    </comment>
    <comment ref="H7" authorId="0" shapeId="0" xr:uid="{00000000-0006-0000-0000-000008000000}">
      <text>
        <r>
          <rPr>
            <b/>
            <sz val="9"/>
            <color indexed="81"/>
            <rFont val="Tahoma"/>
            <family val="2"/>
          </rPr>
          <t>Percent Complete</t>
        </r>
        <r>
          <rPr>
            <sz val="9"/>
            <color indexed="81"/>
            <rFont val="Tahoma"/>
            <family val="2"/>
          </rPr>
          <t xml:space="preserve">
Update the status of this task by entering the percent complete (between 0% and 100%).</t>
        </r>
      </text>
    </comment>
    <comment ref="I7" authorId="0" shapeId="0" xr:uid="{00000000-0006-0000-0000-000009000000}">
      <text>
        <r>
          <rPr>
            <b/>
            <sz val="9"/>
            <color indexed="81"/>
            <rFont val="Tahoma"/>
            <family val="2"/>
          </rPr>
          <t>Work Days</t>
        </r>
        <r>
          <rPr>
            <sz val="9"/>
            <color indexed="81"/>
            <rFont val="Tahoma"/>
            <family val="2"/>
          </rPr>
          <t xml:space="preserve">
Counts the number of work days, excluding the weekends (Saturday and Sunday). In the PRO version, you can customize the work week and list specific non-working days like holidays. In the PRO version, the default input is the Work Days instead of the Calendar Days.</t>
        </r>
      </text>
    </comment>
    <comment ref="L9" authorId="2" shapeId="0" xr:uid="{2ECB50FA-3063-478E-8523-7C237B444889}">
      <text>
        <r>
          <rPr>
            <b/>
            <sz val="9"/>
            <color indexed="81"/>
            <rFont val="MS P ゴシック"/>
            <family val="2"/>
            <charset val="128"/>
          </rPr>
          <t>Ryo Nozaki Tomas:</t>
        </r>
        <r>
          <rPr>
            <sz val="9"/>
            <color indexed="81"/>
            <rFont val="MS P ゴシック"/>
            <family val="2"/>
            <charset val="128"/>
          </rPr>
          <t xml:space="preserve">
Off line meeting</t>
        </r>
      </text>
    </comment>
    <comment ref="AC14" authorId="2" shapeId="0" xr:uid="{84050229-950A-4B35-9315-C832D39EB5EB}">
      <text>
        <r>
          <rPr>
            <b/>
            <sz val="9"/>
            <color indexed="81"/>
            <rFont val="MS P ゴシック"/>
            <family val="2"/>
            <charset val="128"/>
          </rPr>
          <t>Ryo Nozaki Tomas:</t>
        </r>
        <r>
          <rPr>
            <sz val="9"/>
            <color indexed="81"/>
            <rFont val="MS P ゴシック"/>
            <family val="2"/>
            <charset val="128"/>
          </rPr>
          <t xml:space="preserve">
Online meeting</t>
        </r>
      </text>
    </comment>
    <comment ref="AQ14" authorId="2" shapeId="0" xr:uid="{CA2EAA3B-E3FD-46AF-A88E-EB3F5FFDE454}">
      <text>
        <r>
          <rPr>
            <b/>
            <sz val="9"/>
            <color indexed="81"/>
            <rFont val="MS P ゴシック"/>
            <family val="2"/>
            <charset val="128"/>
          </rPr>
          <t>Ryo Nozaki Tomas:</t>
        </r>
        <r>
          <rPr>
            <sz val="9"/>
            <color indexed="81"/>
            <rFont val="MS P ゴシック"/>
            <family val="2"/>
            <charset val="128"/>
          </rPr>
          <t xml:space="preserve">
Online meeting</t>
        </r>
      </text>
    </comment>
    <comment ref="BE14" authorId="2" shapeId="0" xr:uid="{2B1A9992-960B-4B29-9E4B-C7F580E1B2FB}">
      <text>
        <r>
          <rPr>
            <b/>
            <sz val="9"/>
            <color indexed="81"/>
            <rFont val="MS P ゴシック"/>
            <family val="2"/>
            <charset val="128"/>
          </rPr>
          <t>Ryo Nozaki Tomas:</t>
        </r>
        <r>
          <rPr>
            <sz val="9"/>
            <color indexed="81"/>
            <rFont val="MS P ゴシック"/>
            <family val="2"/>
            <charset val="128"/>
          </rPr>
          <t xml:space="preserve">
Online meeting</t>
        </r>
      </text>
    </comment>
    <comment ref="BS14" authorId="2" shapeId="0" xr:uid="{FEFB3814-A902-4F94-B7E8-953BE542BA5F}">
      <text>
        <r>
          <rPr>
            <b/>
            <sz val="9"/>
            <color indexed="81"/>
            <rFont val="MS P ゴシック"/>
            <family val="2"/>
            <charset val="128"/>
          </rPr>
          <t>Ryo Nozaki Tomas:</t>
        </r>
        <r>
          <rPr>
            <sz val="9"/>
            <color indexed="81"/>
            <rFont val="MS P ゴシック"/>
            <family val="2"/>
            <charset val="128"/>
          </rPr>
          <t xml:space="preserve">
Online meeting</t>
        </r>
      </text>
    </comment>
    <comment ref="CG14" authorId="2" shapeId="0" xr:uid="{C7DBC556-314D-4E17-A8B2-12F70E2FAAE4}">
      <text>
        <r>
          <rPr>
            <b/>
            <sz val="9"/>
            <color indexed="81"/>
            <rFont val="MS P ゴシック"/>
            <family val="2"/>
            <charset val="128"/>
          </rPr>
          <t>Ryo Nozaki Tomas:</t>
        </r>
        <r>
          <rPr>
            <sz val="9"/>
            <color indexed="81"/>
            <rFont val="MS P ゴシック"/>
            <family val="2"/>
            <charset val="128"/>
          </rPr>
          <t xml:space="preserve">
Online meeting</t>
        </r>
      </text>
    </comment>
    <comment ref="DB17" authorId="2" shapeId="0" xr:uid="{DE7333BC-8B3D-4290-BCD9-D332148C07E6}">
      <text>
        <r>
          <rPr>
            <b/>
            <sz val="9"/>
            <color indexed="81"/>
            <rFont val="MS P ゴシック"/>
            <family val="2"/>
            <charset val="128"/>
          </rPr>
          <t>Ryo Nozaki Tomas:</t>
        </r>
        <r>
          <rPr>
            <sz val="9"/>
            <color indexed="81"/>
            <rFont val="MS P ゴシック"/>
            <family val="2"/>
            <charset val="128"/>
          </rPr>
          <t xml:space="preserve">
Regular meeting and share stasu</t>
        </r>
      </text>
    </comment>
    <comment ref="DE17" authorId="2" shapeId="0" xr:uid="{C957B320-18FC-4B67-B828-362521ED3D31}">
      <text>
        <r>
          <rPr>
            <b/>
            <sz val="9"/>
            <color indexed="81"/>
            <rFont val="MS P ゴシック"/>
            <family val="2"/>
            <charset val="128"/>
          </rPr>
          <t>Ryo Nozaki Tomas:</t>
        </r>
        <r>
          <rPr>
            <sz val="9"/>
            <color indexed="81"/>
            <rFont val="MS P ゴシック"/>
            <family val="2"/>
            <charset val="128"/>
          </rPr>
          <t xml:space="preserve">
Regular meeting and share stasu</t>
        </r>
      </text>
    </comment>
    <comment ref="DW17" authorId="2" shapeId="0" xr:uid="{B4081A8D-6FB4-4E49-B6D3-B7DFF17E7B83}">
      <text>
        <r>
          <rPr>
            <b/>
            <sz val="9"/>
            <color indexed="81"/>
            <rFont val="MS P ゴシック"/>
            <family val="2"/>
            <charset val="128"/>
          </rPr>
          <t>Ryo Nozaki Tomas:</t>
        </r>
        <r>
          <rPr>
            <sz val="9"/>
            <color indexed="81"/>
            <rFont val="MS P ゴシック"/>
            <family val="2"/>
            <charset val="128"/>
          </rPr>
          <t xml:space="preserve">
Regular meeting and share stasu</t>
        </r>
      </text>
    </comment>
    <comment ref="ER17" authorId="2" shapeId="0" xr:uid="{22D11AA5-B33E-48A3-911F-AEE33CD7CB7C}">
      <text>
        <r>
          <rPr>
            <b/>
            <sz val="9"/>
            <color indexed="81"/>
            <rFont val="MS P ゴシック"/>
            <family val="2"/>
            <charset val="128"/>
          </rPr>
          <t>Ryo Nozaki Tomas:</t>
        </r>
        <r>
          <rPr>
            <sz val="9"/>
            <color indexed="81"/>
            <rFont val="MS P ゴシック"/>
            <family val="2"/>
            <charset val="128"/>
          </rPr>
          <t xml:space="preserve">
Regular meeting and share stasu</t>
        </r>
      </text>
    </comment>
  </commentList>
</comments>
</file>

<file path=xl/sharedStrings.xml><?xml version="1.0" encoding="utf-8"?>
<sst xmlns="http://schemas.openxmlformats.org/spreadsheetml/2006/main" count="62" uniqueCount="46">
  <si>
    <t>WBS</t>
  </si>
  <si>
    <t>TEMPLATE ROWS</t>
  </si>
  <si>
    <t>See the Help worksheet to learn how to use these rows. You can hide these rows before printing.</t>
  </si>
  <si>
    <t xml:space="preserve"> . [ Level 2 Task ]</t>
  </si>
  <si>
    <t xml:space="preserve"> . . [ Level 3 Task ]</t>
  </si>
  <si>
    <t xml:space="preserve"> . . . [ Level 4 Task ]</t>
  </si>
  <si>
    <t>TASK</t>
  </si>
  <si>
    <t>START</t>
  </si>
  <si>
    <t>END</t>
  </si>
  <si>
    <t>DAYS</t>
  </si>
  <si>
    <t>% DONE</t>
  </si>
  <si>
    <t>WORK DAYS</t>
  </si>
  <si>
    <t>PREDECESSOR</t>
  </si>
  <si>
    <t xml:space="preserve">Display Week </t>
  </si>
  <si>
    <t xml:space="preserve">Project Start Date </t>
  </si>
  <si>
    <t xml:space="preserve">Project Lead </t>
  </si>
  <si>
    <t>[ Level 1 Task or Phase ]</t>
  </si>
  <si>
    <t>Copyright© TOMAS TECH CORPORATION. All rights reserved.</t>
    <phoneticPr fontId="3" type="noConversion"/>
  </si>
  <si>
    <t>Kick-off meeting</t>
    <phoneticPr fontId="3" type="noConversion"/>
  </si>
  <si>
    <t>PIC</t>
    <phoneticPr fontId="3" type="noConversion"/>
  </si>
  <si>
    <t>Software development</t>
    <phoneticPr fontId="3" type="noConversion"/>
  </si>
  <si>
    <t>Software schedule</t>
    <phoneticPr fontId="3" type="noConversion"/>
  </si>
  <si>
    <t>Hardware schedule</t>
    <phoneticPr fontId="3" type="noConversion"/>
  </si>
  <si>
    <t>Installation</t>
    <phoneticPr fontId="3" type="noConversion"/>
  </si>
  <si>
    <t>Software installation</t>
    <phoneticPr fontId="3" type="noConversion"/>
  </si>
  <si>
    <t>Hardware installation</t>
    <phoneticPr fontId="3" type="noConversion"/>
  </si>
  <si>
    <t>User Testing &amp; Trial</t>
    <phoneticPr fontId="3" type="noConversion"/>
  </si>
  <si>
    <t>Supports user feedback</t>
    <phoneticPr fontId="3" type="noConversion"/>
  </si>
  <si>
    <t>Go live</t>
    <phoneticPr fontId="3" type="noConversion"/>
  </si>
  <si>
    <t>Requirements confirmation</t>
    <phoneticPr fontId="3" type="noConversion"/>
  </si>
  <si>
    <t>System Design</t>
    <phoneticPr fontId="3" type="noConversion"/>
  </si>
  <si>
    <t>Software test</t>
    <phoneticPr fontId="3" type="noConversion"/>
  </si>
  <si>
    <t>Hardware procurement</t>
    <phoneticPr fontId="3" type="noConversion"/>
  </si>
  <si>
    <t>Hardware pre-shipment confirmation</t>
    <phoneticPr fontId="3" type="noConversion"/>
  </si>
  <si>
    <t>Tomas</t>
    <phoneticPr fontId="3" type="noConversion"/>
  </si>
  <si>
    <t>Teaching for UT</t>
    <phoneticPr fontId="3" type="noConversion"/>
  </si>
  <si>
    <t>Teaching for Go live</t>
    <phoneticPr fontId="3" type="noConversion"/>
  </si>
  <si>
    <t>Kick-off meeting after PO</t>
    <phoneticPr fontId="3" type="noConversion"/>
  </si>
  <si>
    <t>●</t>
    <phoneticPr fontId="3" type="noConversion"/>
  </si>
  <si>
    <t>Data organization/confirmation</t>
    <phoneticPr fontId="3" type="noConversion"/>
  </si>
  <si>
    <t>[Ebisu Foods Co Ltd Warehouse management system] Project Schedule Phase1</t>
    <phoneticPr fontId="3" type="noConversion"/>
  </si>
  <si>
    <t>[Ebisu Foods Co Ltd]</t>
    <phoneticPr fontId="3" type="noConversion"/>
  </si>
  <si>
    <t>Ebisu/Tomas</t>
  </si>
  <si>
    <t>Ebisu</t>
  </si>
  <si>
    <t>SAP Linkage test</t>
    <phoneticPr fontId="3" type="noConversion"/>
  </si>
  <si>
    <t>SAP/Tomas</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</si>
</sst>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ddd\ m/dd/yy"/>
    <numFmt numFmtId="177" formatCode="d"/>
    <numFmt numFmtId="178" formatCode="d\ mmm\ yyyy"/>
    <numFmt numFmtId="179" formatCode="ddd\ dd/mm/yy"/>
  </numFmts>
  <fonts count="49">
    <font>
      <sz val="10"/>
      <name val="Arial"/>
    </font>
    <font>
      <sz val="10"/>
      <name val="Arial"/>
      <family val="2"/>
    </font>
    <font>
      <u/>
      <sz val="10"/>
      <color indexed="12"/>
      <name val="Arial"/>
      <family val="2"/>
    </font>
    <font>
      <sz val="8"/>
      <name val="Arial"/>
      <family val="2"/>
    </font>
    <font>
      <sz val="10"/>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b/>
      <sz val="9"/>
      <color indexed="81"/>
      <name val="Tahoma"/>
      <family val="2"/>
    </font>
    <font>
      <sz val="9"/>
      <color indexed="81"/>
      <name val="Tahoma"/>
      <family val="2"/>
    </font>
    <font>
      <b/>
      <i/>
      <sz val="9"/>
      <color indexed="81"/>
      <name val="Tahoma"/>
      <family val="2"/>
    </font>
    <font>
      <i/>
      <sz val="9"/>
      <color indexed="81"/>
      <name val="Tahoma"/>
      <family val="2"/>
    </font>
    <font>
      <sz val="16"/>
      <color theme="4" tint="-0.249977111117893"/>
      <name val="Meiryo UI"/>
      <family val="3"/>
      <charset val="128"/>
    </font>
    <font>
      <sz val="14"/>
      <color indexed="56"/>
      <name val="Meiryo UI"/>
      <family val="3"/>
      <charset val="128"/>
    </font>
    <font>
      <sz val="10"/>
      <name val="Meiryo UI"/>
      <family val="3"/>
      <charset val="128"/>
    </font>
    <font>
      <sz val="11"/>
      <name val="Meiryo UI"/>
      <family val="3"/>
      <charset val="128"/>
    </font>
    <font>
      <sz val="9"/>
      <name val="Meiryo UI"/>
      <family val="3"/>
      <charset val="128"/>
    </font>
    <font>
      <u/>
      <sz val="8"/>
      <color indexed="12"/>
      <name val="Meiryo UI"/>
      <family val="3"/>
      <charset val="128"/>
    </font>
    <font>
      <sz val="7"/>
      <color indexed="55"/>
      <name val="Meiryo UI"/>
      <family val="3"/>
      <charset val="128"/>
    </font>
    <font>
      <u/>
      <sz val="10"/>
      <color indexed="12"/>
      <name val="Meiryo UI"/>
      <family val="3"/>
      <charset val="128"/>
    </font>
    <font>
      <sz val="8"/>
      <name val="Meiryo UI"/>
      <family val="3"/>
      <charset val="128"/>
    </font>
    <font>
      <b/>
      <sz val="9"/>
      <name val="Meiryo UI"/>
      <family val="3"/>
      <charset val="128"/>
    </font>
    <font>
      <b/>
      <sz val="8"/>
      <name val="Meiryo UI"/>
      <family val="3"/>
      <charset val="128"/>
    </font>
    <font>
      <b/>
      <sz val="11"/>
      <name val="Meiryo UI"/>
      <family val="3"/>
      <charset val="128"/>
    </font>
    <font>
      <sz val="14"/>
      <name val="Meiryo UI"/>
      <family val="3"/>
      <charset val="128"/>
    </font>
    <font>
      <sz val="9"/>
      <color rgb="FF000000"/>
      <name val="Meiryo UI"/>
      <family val="3"/>
      <charset val="128"/>
    </font>
    <font>
      <sz val="14"/>
      <color rgb="FF000000"/>
      <name val="Meiryo UI"/>
      <family val="3"/>
      <charset val="128"/>
    </font>
    <font>
      <i/>
      <sz val="9"/>
      <name val="Meiryo UI"/>
      <family val="3"/>
      <charset val="128"/>
    </font>
    <font>
      <b/>
      <sz val="10"/>
      <color rgb="FF000000"/>
      <name val="Meiryo UI"/>
      <family val="3"/>
      <charset val="128"/>
    </font>
    <font>
      <sz val="10"/>
      <color rgb="FF000000"/>
      <name val="Meiryo UI"/>
      <family val="3"/>
      <charset val="128"/>
    </font>
    <font>
      <b/>
      <sz val="11"/>
      <color rgb="FF000000"/>
      <name val="Meiryo UI"/>
      <family val="3"/>
      <charset val="128"/>
    </font>
    <font>
      <i/>
      <u/>
      <sz val="8"/>
      <color theme="0" tint="-0.34998626667073579"/>
      <name val="Arial"/>
      <family val="2"/>
    </font>
    <font>
      <sz val="9"/>
      <color rgb="FFFFFF00"/>
      <name val="Meiryo UI"/>
      <family val="3"/>
      <charset val="128"/>
    </font>
    <font>
      <sz val="9"/>
      <color indexed="81"/>
      <name val="MS P ゴシック"/>
      <family val="2"/>
      <charset val="128"/>
    </font>
    <font>
      <b/>
      <sz val="9"/>
      <color indexed="81"/>
      <name val="MS P ゴシック"/>
      <family val="2"/>
      <charset val="128"/>
    </font>
  </fonts>
  <fills count="27">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9"/>
        <bgColor indexed="64"/>
      </patternFill>
    </fill>
    <fill>
      <patternFill patternType="solid">
        <fgColor rgb="FFFFFFFF"/>
        <bgColor rgb="FFFFFFFF"/>
      </patternFill>
    </fill>
    <fill>
      <patternFill patternType="solid">
        <fgColor theme="0" tint="-0.14999847407452621"/>
        <bgColor rgb="FFD9D9D9"/>
      </patternFill>
    </fill>
    <fill>
      <patternFill patternType="solid">
        <fgColor theme="0" tint="-0.14999847407452621"/>
        <bgColor indexed="64"/>
      </patternFill>
    </fill>
    <fill>
      <patternFill patternType="solid">
        <fgColor theme="3" tint="0.79998168889431442"/>
        <bgColor rgb="FFD6F4D9"/>
      </patternFill>
    </fill>
    <fill>
      <patternFill patternType="solid">
        <fgColor theme="3" tint="0.79998168889431442"/>
        <bgColor indexed="64"/>
      </patternFill>
    </fill>
    <fill>
      <patternFill patternType="solid">
        <fgColor rgb="FFFFFF00"/>
        <bgColor indexed="64"/>
      </patternFill>
    </fill>
  </fills>
  <borders count="2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style="thin">
        <color indexed="22"/>
      </top>
      <bottom style="thin">
        <color indexed="22"/>
      </bottom>
      <diagonal/>
    </border>
    <border>
      <left/>
      <right/>
      <top/>
      <bottom style="thin">
        <color rgb="FFEFEFEF"/>
      </bottom>
      <diagonal/>
    </border>
    <border>
      <left/>
      <right/>
      <top style="thin">
        <color rgb="FFEFEFEF"/>
      </top>
      <bottom style="thin">
        <color rgb="FFEFEFEF"/>
      </bottom>
      <diagonal/>
    </border>
    <border>
      <left style="thin">
        <color theme="0" tint="-0.24994659260841701"/>
      </left>
      <right style="thin">
        <color theme="0" tint="-0.24994659260841701"/>
      </right>
      <top/>
      <bottom/>
      <diagonal/>
    </border>
    <border>
      <left/>
      <right/>
      <top/>
      <bottom style="thin">
        <color indexed="22"/>
      </bottom>
      <diagonal/>
    </border>
    <border>
      <left style="medium">
        <color theme="0" tint="-0.24994659260841701"/>
      </left>
      <right style="thin">
        <color theme="0" tint="-0.24994659260841701"/>
      </right>
      <top/>
      <bottom/>
      <diagonal/>
    </border>
    <border>
      <left style="thin">
        <color theme="0" tint="-0.24994659260841701"/>
      </left>
      <right style="medium">
        <color theme="0" tint="-0.24994659260841701"/>
      </right>
      <top/>
      <bottom/>
      <diagonal/>
    </border>
    <border>
      <left/>
      <right/>
      <top/>
      <bottom style="medium">
        <color theme="0" tint="-0.34998626667073579"/>
      </bottom>
      <diagonal/>
    </border>
    <border>
      <left style="medium">
        <color theme="0" tint="-0.24994659260841701"/>
      </left>
      <right style="thin">
        <color theme="0" tint="-0.24994659260841701"/>
      </right>
      <top/>
      <bottom style="medium">
        <color theme="0" tint="-0.34998626667073579"/>
      </bottom>
      <diagonal/>
    </border>
    <border>
      <left style="thin">
        <color theme="0" tint="-0.24994659260841701"/>
      </left>
      <right style="thin">
        <color theme="0" tint="-0.24994659260841701"/>
      </right>
      <top/>
      <bottom style="medium">
        <color theme="0" tint="-0.34998626667073579"/>
      </bottom>
      <diagonal/>
    </border>
    <border>
      <left style="thin">
        <color theme="0" tint="-0.24994659260841701"/>
      </left>
      <right style="medium">
        <color theme="0" tint="-0.24994659260841701"/>
      </right>
      <top/>
      <bottom style="medium">
        <color theme="0" tint="-0.34998626667073579"/>
      </bottom>
      <diagonal/>
    </border>
    <border>
      <left/>
      <right/>
      <top/>
      <bottom style="thin">
        <color theme="0" tint="-0.24994659260841701"/>
      </bottom>
      <diagonal/>
    </border>
  </borders>
  <cellStyleXfs count="44">
    <xf numFmtId="0" fontId="0" fillId="0" borderId="0"/>
    <xf numFmtId="0" fontId="5" fillId="2" borderId="0" applyNumberFormat="0" applyBorder="0" applyAlignment="0" applyProtection="0"/>
    <xf numFmtId="0" fontId="5" fillId="3" borderId="0" applyNumberFormat="0" applyBorder="0" applyAlignment="0" applyProtection="0"/>
    <xf numFmtId="0" fontId="5" fillId="3" borderId="0" applyNumberFormat="0" applyBorder="0" applyAlignment="0" applyProtection="0"/>
    <xf numFmtId="0" fontId="5" fillId="2"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7" borderId="0" applyNumberFormat="0" applyBorder="0" applyAlignment="0" applyProtection="0"/>
    <xf numFmtId="0" fontId="5" fillId="6" borderId="0" applyNumberFormat="0" applyBorder="0" applyAlignment="0" applyProtection="0"/>
    <xf numFmtId="0" fontId="5" fillId="4" borderId="0" applyNumberFormat="0" applyBorder="0" applyAlignment="0" applyProtection="0"/>
    <xf numFmtId="0" fontId="5" fillId="5"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9" borderId="0" applyNumberFormat="0" applyBorder="0" applyAlignment="0" applyProtection="0"/>
    <xf numFmtId="0" fontId="6" fillId="8"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0" borderId="0" applyNumberFormat="0" applyBorder="0" applyAlignment="0" applyProtection="0"/>
    <xf numFmtId="0" fontId="6" fillId="12" borderId="0" applyNumberFormat="0" applyBorder="0" applyAlignment="0" applyProtection="0"/>
    <xf numFmtId="0" fontId="6" fillId="9"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7" fillId="16" borderId="0" applyNumberFormat="0" applyBorder="0" applyAlignment="0" applyProtection="0"/>
    <xf numFmtId="0" fontId="8" fillId="17" borderId="1" applyNumberFormat="0" applyAlignment="0" applyProtection="0"/>
    <xf numFmtId="0" fontId="9" fillId="18" borderId="2" applyNumberFormat="0" applyAlignment="0" applyProtection="0"/>
    <xf numFmtId="0" fontId="10" fillId="0" borderId="0" applyNumberFormat="0" applyFill="0" applyBorder="0" applyAlignment="0" applyProtection="0"/>
    <xf numFmtId="0" fontId="11" fillId="19" borderId="0" applyNumberFormat="0" applyBorder="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2" fillId="0" borderId="0" applyNumberFormat="0" applyFill="0" applyBorder="0" applyAlignment="0" applyProtection="0">
      <alignment vertical="top"/>
      <protection locked="0"/>
    </xf>
    <xf numFmtId="0" fontId="15" fillId="11" borderId="1" applyNumberFormat="0" applyAlignment="0" applyProtection="0"/>
    <xf numFmtId="0" fontId="16" fillId="0" borderId="6" applyNumberFormat="0" applyFill="0" applyAlignment="0" applyProtection="0"/>
    <xf numFmtId="0" fontId="17" fillId="5" borderId="0" applyNumberFormat="0" applyBorder="0" applyAlignment="0" applyProtection="0"/>
    <xf numFmtId="0" fontId="4" fillId="5" borderId="7" applyNumberFormat="0" applyFont="0" applyAlignment="0" applyProtection="0"/>
    <xf numFmtId="0" fontId="18" fillId="17" borderId="8" applyNumberFormat="0" applyAlignment="0" applyProtection="0"/>
    <xf numFmtId="9" fontId="1" fillId="0" borderId="0" applyFont="0" applyFill="0" applyBorder="0" applyAlignment="0" applyProtection="0"/>
    <xf numFmtId="0" fontId="19" fillId="0" borderId="0" applyNumberFormat="0" applyFill="0" applyBorder="0" applyAlignment="0" applyProtection="0"/>
    <xf numFmtId="0" fontId="20" fillId="0" borderId="9" applyNumberFormat="0" applyFill="0" applyAlignment="0" applyProtection="0"/>
    <xf numFmtId="0" fontId="21" fillId="0" borderId="0" applyNumberFormat="0" applyFill="0" applyBorder="0" applyAlignment="0" applyProtection="0"/>
  </cellStyleXfs>
  <cellXfs count="92">
    <xf numFmtId="0" fontId="0" fillId="0" borderId="0" xfId="0"/>
    <xf numFmtId="0" fontId="26" fillId="0" borderId="0" xfId="0" applyFont="1" applyAlignment="1" applyProtection="1">
      <alignment vertical="center"/>
      <protection locked="0"/>
    </xf>
    <xf numFmtId="0" fontId="27" fillId="0" borderId="0" xfId="0" applyFont="1" applyAlignment="1" applyProtection="1">
      <alignment vertical="center"/>
      <protection locked="0"/>
    </xf>
    <xf numFmtId="0" fontId="28" fillId="0" borderId="0" xfId="0" applyFont="1"/>
    <xf numFmtId="0" fontId="28" fillId="0" borderId="0" xfId="0" applyFont="1" applyAlignment="1">
      <alignment horizontal="right" vertical="center"/>
    </xf>
    <xf numFmtId="0" fontId="29" fillId="0" borderId="0" xfId="0" applyFont="1" applyAlignment="1" applyProtection="1">
      <alignment vertical="center"/>
      <protection locked="0"/>
    </xf>
    <xf numFmtId="0" fontId="30" fillId="0" borderId="0" xfId="0" applyFont="1" applyProtection="1">
      <protection locked="0"/>
    </xf>
    <xf numFmtId="0" fontId="31" fillId="20" borderId="0" xfId="34" applyNumberFormat="1" applyFont="1" applyFill="1" applyAlignment="1" applyProtection="1">
      <alignment horizontal="right"/>
      <protection locked="0"/>
    </xf>
    <xf numFmtId="0" fontId="32" fillId="0" borderId="0" xfId="0" applyFont="1" applyProtection="1">
      <protection locked="0"/>
    </xf>
    <xf numFmtId="0" fontId="28" fillId="20" borderId="0" xfId="0" applyFont="1" applyFill="1"/>
    <xf numFmtId="0" fontId="33" fillId="0" borderId="0" xfId="34" applyFont="1" applyAlignment="1" applyProtection="1">
      <alignment horizontal="left"/>
    </xf>
    <xf numFmtId="0" fontId="28" fillId="0" borderId="21" xfId="0" applyFont="1" applyBorder="1" applyAlignment="1" applyProtection="1">
      <alignment horizontal="center" vertical="center"/>
      <protection locked="0"/>
    </xf>
    <xf numFmtId="177" fontId="34" fillId="0" borderId="15" xfId="0" applyNumberFormat="1" applyFont="1" applyBorder="1" applyAlignment="1">
      <alignment horizontal="center" vertical="center" shrinkToFit="1"/>
    </xf>
    <xf numFmtId="177" fontId="34" fillId="0" borderId="13" xfId="0" applyNumberFormat="1" applyFont="1" applyBorder="1" applyAlignment="1">
      <alignment horizontal="center" vertical="center" shrinkToFit="1"/>
    </xf>
    <xf numFmtId="177" fontId="34" fillId="0" borderId="16" xfId="0" applyNumberFormat="1" applyFont="1" applyBorder="1" applyAlignment="1">
      <alignment horizontal="center" vertical="center" shrinkToFit="1"/>
    </xf>
    <xf numFmtId="0" fontId="35" fillId="0" borderId="17" xfId="0" applyFont="1" applyBorder="1" applyAlignment="1">
      <alignment horizontal="left" vertical="center"/>
    </xf>
    <xf numFmtId="0" fontId="35" fillId="0" borderId="17" xfId="0" applyFont="1" applyBorder="1" applyAlignment="1">
      <alignment horizontal="center" vertical="center" wrapText="1"/>
    </xf>
    <xf numFmtId="0" fontId="36" fillId="0" borderId="17" xfId="0" applyFont="1" applyBorder="1" applyAlignment="1">
      <alignment horizontal="center" vertical="center" wrapText="1"/>
    </xf>
    <xf numFmtId="0" fontId="35" fillId="0" borderId="17" xfId="0" applyFont="1" applyBorder="1" applyAlignment="1">
      <alignment horizontal="center" vertical="center"/>
    </xf>
    <xf numFmtId="0" fontId="30" fillId="0" borderId="18" xfId="0" applyFont="1" applyBorder="1" applyAlignment="1">
      <alignment horizontal="center" vertical="center" shrinkToFit="1"/>
    </xf>
    <xf numFmtId="0" fontId="30" fillId="0" borderId="19" xfId="0" applyFont="1" applyBorder="1" applyAlignment="1">
      <alignment horizontal="center" vertical="center" shrinkToFit="1"/>
    </xf>
    <xf numFmtId="0" fontId="30" fillId="0" borderId="20" xfId="0" applyFont="1" applyBorder="1" applyAlignment="1">
      <alignment horizontal="center" vertical="center" shrinkToFit="1"/>
    </xf>
    <xf numFmtId="0" fontId="37" fillId="23" borderId="14" xfId="0" applyFont="1" applyFill="1" applyBorder="1" applyAlignment="1">
      <alignment horizontal="left" vertical="center"/>
    </xf>
    <xf numFmtId="0" fontId="37" fillId="23" borderId="14" xfId="0" applyFont="1" applyFill="1" applyBorder="1" applyAlignment="1">
      <alignment vertical="center"/>
    </xf>
    <xf numFmtId="0" fontId="30" fillId="23" borderId="14" xfId="0" applyFont="1" applyFill="1" applyBorder="1" applyAlignment="1">
      <alignment vertical="center"/>
    </xf>
    <xf numFmtId="0" fontId="30" fillId="23" borderId="14" xfId="0" applyFont="1" applyFill="1" applyBorder="1" applyAlignment="1">
      <alignment horizontal="center" vertical="center"/>
    </xf>
    <xf numFmtId="176" fontId="30" fillId="23" borderId="14" xfId="0" applyNumberFormat="1" applyFont="1" applyFill="1" applyBorder="1" applyAlignment="1">
      <alignment horizontal="right" vertical="center"/>
    </xf>
    <xf numFmtId="176" fontId="30" fillId="23" borderId="14" xfId="0" applyNumberFormat="1" applyFont="1" applyFill="1" applyBorder="1" applyAlignment="1">
      <alignment horizontal="center" vertical="center"/>
    </xf>
    <xf numFmtId="1" fontId="30" fillId="23" borderId="14" xfId="40" applyNumberFormat="1" applyFont="1" applyFill="1" applyBorder="1" applyAlignment="1" applyProtection="1">
      <alignment horizontal="center" vertical="center"/>
    </xf>
    <xf numFmtId="9" fontId="30" fillId="23" borderId="14" xfId="40" applyFont="1" applyFill="1" applyBorder="1" applyAlignment="1" applyProtection="1">
      <alignment horizontal="center" vertical="center"/>
    </xf>
    <xf numFmtId="1" fontId="30" fillId="23" borderId="14" xfId="0" applyNumberFormat="1" applyFont="1" applyFill="1" applyBorder="1" applyAlignment="1">
      <alignment horizontal="center" vertical="center"/>
    </xf>
    <xf numFmtId="1" fontId="38" fillId="23" borderId="14" xfId="0" applyNumberFormat="1" applyFont="1" applyFill="1" applyBorder="1" applyAlignment="1">
      <alignment horizontal="center" vertical="center"/>
    </xf>
    <xf numFmtId="0" fontId="30" fillId="23" borderId="14" xfId="0" applyFont="1" applyFill="1" applyBorder="1" applyAlignment="1">
      <alignment horizontal="left" vertical="center"/>
    </xf>
    <xf numFmtId="0" fontId="30" fillId="23" borderId="10" xfId="0" applyFont="1" applyFill="1" applyBorder="1" applyAlignment="1">
      <alignment vertical="center"/>
    </xf>
    <xf numFmtId="0" fontId="30" fillId="0" borderId="10" xfId="0" applyFont="1" applyBorder="1" applyAlignment="1">
      <alignment horizontal="left" vertical="center"/>
    </xf>
    <xf numFmtId="0" fontId="30" fillId="0" borderId="10" xfId="0" applyFont="1" applyBorder="1" applyAlignment="1">
      <alignment vertical="center" wrapText="1"/>
    </xf>
    <xf numFmtId="0" fontId="30" fillId="0" borderId="10" xfId="0" applyFont="1" applyBorder="1" applyAlignment="1">
      <alignment vertical="center"/>
    </xf>
    <xf numFmtId="0" fontId="39" fillId="0" borderId="12" xfId="0" applyFont="1" applyBorder="1" applyAlignment="1">
      <alignment horizontal="center" vertical="center"/>
    </xf>
    <xf numFmtId="176" fontId="39" fillId="24" borderId="12" xfId="0" applyNumberFormat="1" applyFont="1" applyFill="1" applyBorder="1" applyAlignment="1">
      <alignment horizontal="center" vertical="center"/>
    </xf>
    <xf numFmtId="176" fontId="39" fillId="0" borderId="12" xfId="0" applyNumberFormat="1" applyFont="1" applyBorder="1" applyAlignment="1">
      <alignment horizontal="center" vertical="center"/>
    </xf>
    <xf numFmtId="1" fontId="39" fillId="25" borderId="12" xfId="0" applyNumberFormat="1" applyFont="1" applyFill="1" applyBorder="1" applyAlignment="1">
      <alignment horizontal="center" vertical="center"/>
    </xf>
    <xf numFmtId="9" fontId="39" fillId="25" borderId="12" xfId="40" applyFont="1" applyFill="1" applyBorder="1" applyAlignment="1" applyProtection="1">
      <alignment horizontal="center" vertical="center"/>
    </xf>
    <xf numFmtId="1" fontId="39" fillId="0" borderId="12" xfId="0" applyNumberFormat="1" applyFont="1" applyBorder="1" applyAlignment="1">
      <alignment horizontal="center" vertical="center"/>
    </xf>
    <xf numFmtId="1" fontId="40" fillId="0" borderId="12" xfId="0" applyNumberFormat="1" applyFont="1" applyBorder="1" applyAlignment="1">
      <alignment horizontal="center" vertical="center"/>
    </xf>
    <xf numFmtId="9" fontId="30" fillId="0" borderId="10" xfId="0" applyNumberFormat="1" applyFont="1" applyBorder="1" applyAlignment="1">
      <alignment horizontal="left" vertical="center"/>
    </xf>
    <xf numFmtId="0" fontId="37" fillId="23" borderId="10" xfId="0" applyFont="1" applyFill="1" applyBorder="1" applyAlignment="1">
      <alignment horizontal="left" vertical="center"/>
    </xf>
    <xf numFmtId="0" fontId="37" fillId="23" borderId="10" xfId="0" applyFont="1" applyFill="1" applyBorder="1" applyAlignment="1">
      <alignment vertical="center"/>
    </xf>
    <xf numFmtId="0" fontId="30" fillId="23" borderId="10" xfId="0" applyFont="1" applyFill="1" applyBorder="1" applyAlignment="1">
      <alignment horizontal="center" vertical="center"/>
    </xf>
    <xf numFmtId="1" fontId="30" fillId="23" borderId="10" xfId="40" applyNumberFormat="1" applyFont="1" applyFill="1" applyBorder="1" applyAlignment="1" applyProtection="1">
      <alignment horizontal="center" vertical="center"/>
    </xf>
    <xf numFmtId="9" fontId="30" fillId="23" borderId="10" xfId="40" applyFont="1" applyFill="1" applyBorder="1" applyAlignment="1" applyProtection="1">
      <alignment horizontal="center" vertical="center"/>
    </xf>
    <xf numFmtId="1" fontId="30" fillId="23" borderId="10" xfId="0" applyNumberFormat="1" applyFont="1" applyFill="1" applyBorder="1" applyAlignment="1">
      <alignment horizontal="center" vertical="center"/>
    </xf>
    <xf numFmtId="1" fontId="38" fillId="23" borderId="10" xfId="0" applyNumberFormat="1" applyFont="1" applyFill="1" applyBorder="1" applyAlignment="1">
      <alignment horizontal="center" vertical="center"/>
    </xf>
    <xf numFmtId="0" fontId="30" fillId="23" borderId="10" xfId="0" applyFont="1" applyFill="1" applyBorder="1" applyAlignment="1">
      <alignment horizontal="left" vertical="center"/>
    </xf>
    <xf numFmtId="0" fontId="41" fillId="0" borderId="10" xfId="0" applyFont="1" applyBorder="1" applyAlignment="1">
      <alignment vertical="center"/>
    </xf>
    <xf numFmtId="0" fontId="30" fillId="0" borderId="10" xfId="0" applyFont="1" applyBorder="1" applyAlignment="1">
      <alignment horizontal="center" vertical="center"/>
    </xf>
    <xf numFmtId="0" fontId="41" fillId="0" borderId="10" xfId="0" applyFont="1" applyBorder="1" applyAlignment="1">
      <alignment horizontal="center" vertical="center"/>
    </xf>
    <xf numFmtId="1" fontId="30" fillId="0" borderId="10" xfId="40" applyNumberFormat="1" applyFont="1" applyFill="1" applyBorder="1" applyAlignment="1" applyProtection="1">
      <alignment horizontal="center" vertical="center"/>
    </xf>
    <xf numFmtId="9" fontId="30" fillId="0" borderId="10" xfId="40" applyFont="1" applyFill="1" applyBorder="1" applyAlignment="1" applyProtection="1">
      <alignment horizontal="center" vertical="center"/>
    </xf>
    <xf numFmtId="1" fontId="30" fillId="0" borderId="10" xfId="0" applyNumberFormat="1" applyFont="1" applyBorder="1" applyAlignment="1">
      <alignment horizontal="center" vertical="center"/>
    </xf>
    <xf numFmtId="1" fontId="38" fillId="0" borderId="10" xfId="0" applyNumberFormat="1" applyFont="1" applyBorder="1" applyAlignment="1">
      <alignment horizontal="center" vertical="center"/>
    </xf>
    <xf numFmtId="0" fontId="30" fillId="0" borderId="0" xfId="0" applyFont="1" applyAlignment="1">
      <alignment vertical="center"/>
    </xf>
    <xf numFmtId="0" fontId="42" fillId="22" borderId="0" xfId="0" applyFont="1" applyFill="1" applyAlignment="1">
      <alignment vertical="center"/>
    </xf>
    <xf numFmtId="0" fontId="28" fillId="23" borderId="0" xfId="0" applyFont="1" applyFill="1" applyAlignment="1">
      <alignment vertical="center"/>
    </xf>
    <xf numFmtId="0" fontId="43" fillId="22" borderId="0" xfId="0" applyFont="1" applyFill="1" applyAlignment="1">
      <alignment vertical="center"/>
    </xf>
    <xf numFmtId="0" fontId="43" fillId="22" borderId="0" xfId="0" applyFont="1" applyFill="1" applyAlignment="1">
      <alignment horizontal="center" vertical="center"/>
    </xf>
    <xf numFmtId="0" fontId="34" fillId="23" borderId="0" xfId="0" applyFont="1" applyFill="1" applyAlignment="1">
      <alignment vertical="center"/>
    </xf>
    <xf numFmtId="0" fontId="38" fillId="23" borderId="0" xfId="0" applyFont="1" applyFill="1" applyAlignment="1">
      <alignment vertical="center"/>
    </xf>
    <xf numFmtId="0" fontId="34" fillId="0" borderId="0" xfId="0" applyFont="1" applyAlignment="1">
      <alignment vertical="center"/>
    </xf>
    <xf numFmtId="0" fontId="39" fillId="22" borderId="0" xfId="0" applyFont="1" applyFill="1" applyAlignment="1">
      <alignment vertical="center"/>
    </xf>
    <xf numFmtId="0" fontId="30" fillId="23" borderId="0" xfId="0" applyFont="1" applyFill="1" applyAlignment="1">
      <alignment vertical="center"/>
    </xf>
    <xf numFmtId="0" fontId="30" fillId="23" borderId="0" xfId="0" applyFont="1" applyFill="1" applyAlignment="1">
      <alignment horizontal="center" vertical="center"/>
    </xf>
    <xf numFmtId="0" fontId="37" fillId="0" borderId="10" xfId="0" applyFont="1" applyBorder="1" applyAlignment="1">
      <alignment horizontal="left" vertical="center"/>
    </xf>
    <xf numFmtId="0" fontId="44" fillId="21" borderId="11" xfId="0" applyFont="1" applyFill="1" applyBorder="1" applyAlignment="1">
      <alignment vertical="center"/>
    </xf>
    <xf numFmtId="0" fontId="39" fillId="21" borderId="11" xfId="0" applyFont="1" applyFill="1" applyBorder="1" applyAlignment="1">
      <alignment vertical="center"/>
    </xf>
    <xf numFmtId="0" fontId="39" fillId="0" borderId="12" xfId="0" quotePrefix="1" applyFont="1" applyBorder="1" applyAlignment="1">
      <alignment horizontal="center" vertical="center"/>
    </xf>
    <xf numFmtId="0" fontId="39" fillId="0" borderId="12" xfId="0" applyFont="1" applyBorder="1" applyAlignment="1">
      <alignment vertical="center"/>
    </xf>
    <xf numFmtId="0" fontId="39" fillId="0" borderId="12" xfId="0" applyFont="1" applyBorder="1" applyAlignment="1">
      <alignment horizontal="left" vertical="center"/>
    </xf>
    <xf numFmtId="0" fontId="33" fillId="0" borderId="0" xfId="34" applyNumberFormat="1" applyFont="1" applyFill="1" applyBorder="1" applyAlignment="1" applyProtection="1"/>
    <xf numFmtId="0" fontId="28" fillId="0" borderId="0" xfId="0" applyFont="1" applyProtection="1">
      <protection locked="0"/>
    </xf>
    <xf numFmtId="179" fontId="39" fillId="24" borderId="12" xfId="0" applyNumberFormat="1" applyFont="1" applyFill="1" applyBorder="1" applyAlignment="1">
      <alignment horizontal="center" vertical="center"/>
    </xf>
    <xf numFmtId="179" fontId="39" fillId="0" borderId="12" xfId="0" applyNumberFormat="1" applyFont="1" applyBorder="1" applyAlignment="1">
      <alignment horizontal="center" vertical="center"/>
    </xf>
    <xf numFmtId="179" fontId="30" fillId="23" borderId="10" xfId="0" applyNumberFormat="1" applyFont="1" applyFill="1" applyBorder="1" applyAlignment="1">
      <alignment horizontal="center" vertical="center"/>
    </xf>
    <xf numFmtId="0" fontId="46" fillId="26" borderId="10" xfId="0" applyFont="1" applyFill="1" applyBorder="1" applyAlignment="1">
      <alignment horizontal="left" vertical="center"/>
    </xf>
    <xf numFmtId="0" fontId="46" fillId="0" borderId="10" xfId="0" applyFont="1" applyBorder="1" applyAlignment="1">
      <alignment horizontal="left" vertical="center"/>
    </xf>
    <xf numFmtId="0" fontId="45" fillId="0" borderId="0" xfId="34" applyFont="1" applyBorder="1" applyAlignment="1" applyProtection="1">
      <alignment horizontal="left" vertical="center"/>
    </xf>
    <xf numFmtId="179" fontId="28" fillId="0" borderId="21" xfId="0" applyNumberFormat="1" applyFont="1" applyBorder="1" applyAlignment="1" applyProtection="1">
      <alignment horizontal="center" vertical="center" shrinkToFit="1"/>
      <protection locked="0"/>
    </xf>
    <xf numFmtId="0" fontId="29" fillId="0" borderId="15" xfId="0" applyFont="1" applyBorder="1" applyAlignment="1">
      <alignment horizontal="center" vertical="center"/>
    </xf>
    <xf numFmtId="0" fontId="29" fillId="0" borderId="13" xfId="0" applyFont="1" applyBorder="1" applyAlignment="1">
      <alignment horizontal="center" vertical="center"/>
    </xf>
    <xf numFmtId="0" fontId="29" fillId="0" borderId="16" xfId="0" applyFont="1" applyBorder="1" applyAlignment="1">
      <alignment horizontal="center" vertical="center"/>
    </xf>
    <xf numFmtId="178" fontId="28" fillId="0" borderId="15" xfId="0" applyNumberFormat="1" applyFont="1" applyBorder="1" applyAlignment="1">
      <alignment horizontal="center" vertical="center"/>
    </xf>
    <xf numFmtId="178" fontId="28" fillId="0" borderId="13" xfId="0" applyNumberFormat="1" applyFont="1" applyBorder="1" applyAlignment="1">
      <alignment horizontal="center" vertical="center"/>
    </xf>
    <xf numFmtId="178" fontId="28" fillId="0" borderId="16" xfId="0" applyNumberFormat="1" applyFont="1" applyBorder="1" applyAlignment="1">
      <alignment horizontal="center"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41" builtinId="15" customBuiltin="1"/>
    <cellStyle name="チェック セル" xfId="27" builtinId="23" customBuiltin="1"/>
    <cellStyle name="どちらでもない" xfId="37" builtinId="28" customBuiltin="1"/>
    <cellStyle name="パーセント" xfId="40" builtinId="5"/>
    <cellStyle name="ハイパーリンク" xfId="34" builtinId="8"/>
    <cellStyle name="メモ" xfId="38" builtinId="10" customBuiltin="1"/>
    <cellStyle name="リンク セル" xfId="36" builtinId="24" customBuiltin="1"/>
    <cellStyle name="悪い" xfId="25" builtinId="27" customBuiltin="1"/>
    <cellStyle name="計算" xfId="26" builtinId="22" customBuiltin="1"/>
    <cellStyle name="警告文" xfId="43" builtinId="11" customBuiltin="1"/>
    <cellStyle name="見出し 1" xfId="30" builtinId="16" customBuiltin="1"/>
    <cellStyle name="見出し 2" xfId="31" builtinId="17" customBuiltin="1"/>
    <cellStyle name="見出し 3" xfId="32" builtinId="18" customBuiltin="1"/>
    <cellStyle name="見出し 4" xfId="33" builtinId="19" customBuiltin="1"/>
    <cellStyle name="集計" xfId="42" builtinId="25" customBuiltin="1"/>
    <cellStyle name="出力" xfId="39" builtinId="21" customBuiltin="1"/>
    <cellStyle name="説明文" xfId="28" builtinId="53" customBuiltin="1"/>
    <cellStyle name="入力" xfId="35" builtinId="20" customBuiltin="1"/>
    <cellStyle name="標準" xfId="0" builtinId="0"/>
    <cellStyle name="良い" xfId="29" builtinId="26" customBuiltin="1"/>
  </cellStyles>
  <dxfs count="664">
    <dxf>
      <fill>
        <patternFill>
          <bgColor rgb="FF0070C0"/>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ill>
        <patternFill>
          <bgColor rgb="FF0070C0"/>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ill>
        <patternFill>
          <bgColor rgb="FF0070C0"/>
        </patternFill>
      </fill>
    </dxf>
    <dxf>
      <fill>
        <patternFill>
          <bgColor theme="0" tint="-0.499984740745262"/>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ont>
        <color theme="0"/>
      </font>
      <fill>
        <patternFill>
          <bgColor theme="5"/>
        </patternFill>
      </fill>
    </dxf>
    <dxf>
      <border>
        <left style="thin">
          <color rgb="FFC00000"/>
        </left>
        <right style="thin">
          <color rgb="FFC00000"/>
        </right>
        <vertical/>
        <horizontal/>
      </border>
    </dxf>
    <dxf>
      <fill>
        <patternFill>
          <bgColor theme="0" tint="-0.499984740745262"/>
        </patternFill>
      </fill>
    </dxf>
    <dxf>
      <font>
        <color theme="0"/>
      </font>
      <fill>
        <patternFill>
          <bgColor theme="5"/>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9FF99"/>
      <rgbColor rgb="000000FF"/>
      <rgbColor rgb="00FFFF00"/>
      <rgbColor rgb="00DE3018"/>
      <rgbColor rgb="0053D4C9"/>
      <rgbColor rgb="006B0C00"/>
      <rgbColor rgb="00006500"/>
      <rgbColor rgb="00182C63"/>
      <rgbColor rgb="00819C00"/>
      <rgbColor rgb="00C9B783"/>
      <rgbColor rgb="00007F74"/>
      <rgbColor rgb="00EAEAEA"/>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6699FF"/>
      <rgbColor rgb="00CCECFF"/>
      <rgbColor rgb="00D6F4D9"/>
      <rgbColor rgb="00FFFFCC"/>
      <rgbColor rgb="0099CCFF"/>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FFCCCC"/>
      <color rgb="FFFF9900"/>
      <color rgb="FF91D0FF"/>
      <color rgb="FFCC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Scroll" dx="22" fmlaLink="$H$4" horiz="1" max="100" min="1" page="0"/>
</file>

<file path=xl/drawings/drawing1.xml><?xml version="1.0" encoding="utf-8"?>
<xdr:wsDr xmlns:xdr="http://schemas.openxmlformats.org/drawingml/2006/spreadsheetDrawing" xmlns:a="http://schemas.openxmlformats.org/drawingml/2006/main">
  <xdr:twoCellAnchor editAs="absolute">
    <xdr:from>
      <xdr:col>5</xdr:col>
      <xdr:colOff>246082</xdr:colOff>
      <xdr:row>5</xdr:row>
      <xdr:rowOff>116205</xdr:rowOff>
    </xdr:from>
    <xdr:to>
      <xdr:col>18</xdr:col>
      <xdr:colOff>112844</xdr:colOff>
      <xdr:row>9</xdr:row>
      <xdr:rowOff>169968</xdr:rowOff>
    </xdr:to>
    <xdr:sp macro="" textlink="">
      <xdr:nvSpPr>
        <xdr:cNvPr id="8236" name="Text Box 44" hidden="1">
          <a:extLst>
            <a:ext uri="{FF2B5EF4-FFF2-40B4-BE49-F238E27FC236}">
              <a16:creationId xmlns:a16="http://schemas.microsoft.com/office/drawing/2014/main" id="{00000000-0008-0000-0000-00002C200000}"/>
            </a:ext>
          </a:extLst>
        </xdr:cNvPr>
        <xdr:cNvSpPr txBox="1">
          <a:spLocks noChangeArrowheads="1"/>
        </xdr:cNvSpPr>
      </xdr:nvSpPr>
      <xdr:spPr bwMode="auto">
        <a:xfrm>
          <a:off x="4953000" y="1371600"/>
          <a:ext cx="3419475" cy="1104900"/>
        </a:xfrm>
        <a:prstGeom prst="rect">
          <a:avLst/>
        </a:prstGeom>
        <a:solidFill>
          <a:srgbClr val="FFFFE1"/>
        </a:solidFill>
        <a:ln w="9525">
          <a:solidFill>
            <a:srgbClr val="000000"/>
          </a:solidFill>
          <a:miter lim="800000"/>
          <a:headEnd/>
          <a:tailEnd/>
        </a:ln>
        <a:effectLst>
          <a:outerShdw dist="35921" dir="2700000" algn="ctr" rotWithShape="0">
            <a:srgbClr val="000000"/>
          </a:outerShdw>
        </a:effectLst>
        <a:extLst>
          <a:ext uri="{53640926-AAD7-44D8-BBD7-CCE9431645EC}">
            <a14:shadowObscured xmlns:a14="http://schemas.microsoft.com/office/drawing/2010/main" val="1"/>
          </a:ext>
        </a:extLst>
      </xdr:spPr>
    </xdr:sp>
    <xdr:clientData/>
  </xdr:twoCellAnchor>
  <mc:AlternateContent xmlns:mc="http://schemas.openxmlformats.org/markup-compatibility/2006">
    <mc:Choice xmlns:a14="http://schemas.microsoft.com/office/drawing/2010/main" Requires="a14">
      <xdr:twoCellAnchor editAs="oneCell">
        <xdr:from>
          <xdr:col>9</xdr:col>
          <xdr:colOff>99060</xdr:colOff>
          <xdr:row>1</xdr:row>
          <xdr:rowOff>121920</xdr:rowOff>
        </xdr:from>
        <xdr:to>
          <xdr:col>27</xdr:col>
          <xdr:colOff>121920</xdr:colOff>
          <xdr:row>2</xdr:row>
          <xdr:rowOff>121920</xdr:rowOff>
        </xdr:to>
        <xdr:sp macro="" textlink="">
          <xdr:nvSpPr>
            <xdr:cNvPr id="8238" name="Scroll Bar 46" hidden="1">
              <a:extLst>
                <a:ext uri="{63B3BB69-23CF-44E3-9099-C40C66FF867C}">
                  <a14:compatExt spid="_x0000_s8238"/>
                </a:ext>
                <a:ext uri="{FF2B5EF4-FFF2-40B4-BE49-F238E27FC236}">
                  <a16:creationId xmlns:a16="http://schemas.microsoft.com/office/drawing/2014/main" id="{00000000-0008-0000-0000-00002E200000}"/>
                </a:ext>
              </a:extLst>
            </xdr:cNvPr>
            <xdr:cNvSpPr/>
          </xdr:nvSpPr>
          <xdr:spPr bwMode="auto">
            <a:xfrm>
              <a:off x="0" y="0"/>
              <a:ext cx="0" cy="0"/>
            </a:xfrm>
            <a:prstGeom prst="rect">
              <a:avLst/>
            </a:prstGeom>
            <a:noFill/>
            <a:ln w="9525">
              <a:miter lim="800000"/>
              <a:headEnd/>
              <a:tailEnd/>
            </a:ln>
          </xdr:spPr>
        </xdr:sp>
        <xdr:clientData fPrintsWithSheet="0"/>
      </xdr:twoCellAnchor>
    </mc:Choice>
    <mc:Fallback/>
  </mc:AlternateContent>
</xdr:wsDr>
</file>

<file path=xl/theme/theme1.xml><?xml version="1.0" encoding="utf-8"?>
<a:theme xmlns:a="http://schemas.openxmlformats.org/drawingml/2006/main" name="Office Theme">
  <a:themeElements>
    <a:clrScheme name="v42-Gantt">
      <a:dk1>
        <a:sysClr val="windowText" lastClr="000000"/>
      </a:dk1>
      <a:lt1>
        <a:sysClr val="window" lastClr="FFFFFF"/>
      </a:lt1>
      <a:dk2>
        <a:srgbClr val="3B8741"/>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tomastc.com/" TargetMode="External"/><Relationship Id="rId6" Type="http://schemas.openxmlformats.org/officeDocument/2006/relationships/comments" Target="../comments1.xml"/><Relationship Id="rId5" Type="http://schemas.openxmlformats.org/officeDocument/2006/relationships/ctrlProp" Target="../ctrlProps/ctrlProp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pageSetUpPr fitToPage="1"/>
  </sheetPr>
  <dimension ref="A1:KY45"/>
  <sheetViews>
    <sheetView showGridLines="0" tabSelected="1" view="pageBreakPreview" zoomScale="55" zoomScaleNormal="70" zoomScaleSheetLayoutView="55" workbookViewId="0">
      <pane ySplit="7" topLeftCell="A8" activePane="bottomLeft" state="frozen"/>
      <selection pane="bottomLeft"/>
    </sheetView>
  </sheetViews>
  <sheetFormatPr defaultColWidth="9.109375" defaultRowHeight="14.4"/>
  <cols>
    <col min="1" max="1" width="6.88671875" style="3" customWidth="1"/>
    <col min="2" max="2" width="35" style="3" customWidth="1"/>
    <col min="3" max="3" width="14" style="3" customWidth="1"/>
    <col min="4" max="4" width="6.88671875" style="3" hidden="1" customWidth="1"/>
    <col min="5" max="5" width="14.109375" style="3" customWidth="1"/>
    <col min="6" max="6" width="13.6640625" style="3" bestFit="1" customWidth="1"/>
    <col min="7" max="7" width="6" style="3" customWidth="1"/>
    <col min="8" max="8" width="6.6640625" style="3" customWidth="1"/>
    <col min="9" max="9" width="6.44140625" style="3" customWidth="1"/>
    <col min="10" max="10" width="1.88671875" style="3" customWidth="1"/>
    <col min="11" max="311" width="2.44140625" style="3" customWidth="1"/>
    <col min="312" max="16384" width="9.109375" style="3"/>
  </cols>
  <sheetData>
    <row r="1" spans="1:311" ht="30" customHeight="1">
      <c r="A1" s="1" t="s">
        <v>40</v>
      </c>
      <c r="B1" s="2"/>
      <c r="C1" s="2"/>
      <c r="D1" s="2"/>
      <c r="E1" s="2"/>
      <c r="F1" s="2"/>
      <c r="I1" s="4"/>
      <c r="K1" s="84" t="s">
        <v>17</v>
      </c>
      <c r="L1" s="84"/>
      <c r="M1" s="84"/>
      <c r="N1" s="84"/>
      <c r="O1" s="84"/>
      <c r="P1" s="84"/>
      <c r="Q1" s="84"/>
      <c r="R1" s="84"/>
      <c r="S1" s="84"/>
      <c r="T1" s="84"/>
      <c r="U1" s="84"/>
      <c r="V1" s="84"/>
      <c r="W1" s="84"/>
      <c r="X1" s="84"/>
      <c r="Y1" s="84"/>
      <c r="Z1" s="84"/>
      <c r="AA1" s="84"/>
      <c r="AB1" s="84"/>
      <c r="AC1" s="84"/>
      <c r="AD1" s="84"/>
      <c r="AE1" s="84"/>
    </row>
    <row r="2" spans="1:311" ht="18" customHeight="1">
      <c r="A2" s="5" t="s">
        <v>41</v>
      </c>
      <c r="B2" s="6"/>
      <c r="C2" s="6"/>
      <c r="D2" s="7"/>
      <c r="E2" s="8"/>
      <c r="F2" s="8"/>
      <c r="H2" s="9"/>
    </row>
    <row r="3" spans="1:311" ht="15">
      <c r="A3" s="5"/>
      <c r="H3" s="9"/>
      <c r="K3" s="10"/>
      <c r="L3" s="10"/>
      <c r="M3" s="10"/>
      <c r="N3" s="10"/>
      <c r="O3" s="10"/>
      <c r="P3" s="10"/>
      <c r="Q3" s="10"/>
      <c r="R3" s="10"/>
      <c r="S3" s="10"/>
      <c r="T3" s="10"/>
      <c r="U3" s="10"/>
      <c r="V3" s="10"/>
      <c r="W3" s="10"/>
      <c r="X3" s="10"/>
      <c r="Y3" s="10"/>
      <c r="Z3" s="10"/>
      <c r="AA3" s="10"/>
    </row>
    <row r="4" spans="1:311" ht="17.25" customHeight="1">
      <c r="B4" s="4" t="s">
        <v>14</v>
      </c>
      <c r="C4" s="85">
        <v>45097</v>
      </c>
      <c r="D4" s="85"/>
      <c r="E4" s="85"/>
      <c r="G4" s="4" t="s">
        <v>13</v>
      </c>
      <c r="H4" s="11">
        <v>1</v>
      </c>
      <c r="K4" s="86" t="str">
        <f>"Week "&amp;(K6-($C$4-WEEKDAY($C$4,1)+2))/7+1</f>
        <v>Week 1</v>
      </c>
      <c r="L4" s="87"/>
      <c r="M4" s="87"/>
      <c r="N4" s="87"/>
      <c r="O4" s="87"/>
      <c r="P4" s="87"/>
      <c r="Q4" s="88"/>
      <c r="R4" s="86" t="str">
        <f>"Week "&amp;(R6-($C$4-WEEKDAY($C$4,1)+2))/7+1</f>
        <v>Week 2</v>
      </c>
      <c r="S4" s="87"/>
      <c r="T4" s="87"/>
      <c r="U4" s="87"/>
      <c r="V4" s="87"/>
      <c r="W4" s="87"/>
      <c r="X4" s="88"/>
      <c r="Y4" s="86" t="str">
        <f>"Week "&amp;(Y6-($C$4-WEEKDAY($C$4,1)+2))/7+1</f>
        <v>Week 3</v>
      </c>
      <c r="Z4" s="87"/>
      <c r="AA4" s="87"/>
      <c r="AB4" s="87"/>
      <c r="AC4" s="87"/>
      <c r="AD4" s="87"/>
      <c r="AE4" s="88"/>
      <c r="AF4" s="86" t="str">
        <f>"Week "&amp;(AF6-($C$4-WEEKDAY($C$4,1)+2))/7+1</f>
        <v>Week 4</v>
      </c>
      <c r="AG4" s="87"/>
      <c r="AH4" s="87"/>
      <c r="AI4" s="87"/>
      <c r="AJ4" s="87"/>
      <c r="AK4" s="87"/>
      <c r="AL4" s="88"/>
      <c r="AM4" s="86" t="str">
        <f>"Week "&amp;(AM6-($C$4-WEEKDAY($C$4,1)+2))/7+1</f>
        <v>Week 5</v>
      </c>
      <c r="AN4" s="87"/>
      <c r="AO4" s="87"/>
      <c r="AP4" s="87"/>
      <c r="AQ4" s="87"/>
      <c r="AR4" s="87"/>
      <c r="AS4" s="88"/>
      <c r="AT4" s="86" t="str">
        <f>"Week "&amp;(AT6-($C$4-WEEKDAY($C$4,1)+2))/7+1</f>
        <v>Week 6</v>
      </c>
      <c r="AU4" s="87"/>
      <c r="AV4" s="87"/>
      <c r="AW4" s="87"/>
      <c r="AX4" s="87"/>
      <c r="AY4" s="87"/>
      <c r="AZ4" s="88"/>
      <c r="BA4" s="86" t="str">
        <f>"Week "&amp;(BA6-($C$4-WEEKDAY($C$4,1)+2))/7+1</f>
        <v>Week 7</v>
      </c>
      <c r="BB4" s="87"/>
      <c r="BC4" s="87"/>
      <c r="BD4" s="87"/>
      <c r="BE4" s="87"/>
      <c r="BF4" s="87"/>
      <c r="BG4" s="88"/>
      <c r="BH4" s="86" t="str">
        <f>"Week "&amp;(BH6-($C$4-WEEKDAY($C$4,1)+2))/7+1</f>
        <v>Week 8</v>
      </c>
      <c r="BI4" s="87"/>
      <c r="BJ4" s="87"/>
      <c r="BK4" s="87"/>
      <c r="BL4" s="87"/>
      <c r="BM4" s="87"/>
      <c r="BN4" s="88"/>
      <c r="BO4" s="86" t="str">
        <f>"Week "&amp;(BO6-($C$4-WEEKDAY($C$4,1)+2))/7+1</f>
        <v>Week 9</v>
      </c>
      <c r="BP4" s="87"/>
      <c r="BQ4" s="87"/>
      <c r="BR4" s="87"/>
      <c r="BS4" s="87"/>
      <c r="BT4" s="87"/>
      <c r="BU4" s="88"/>
      <c r="BV4" s="86" t="str">
        <f>"Week "&amp;(BV6-($C$4-WEEKDAY($C$4,1)+2))/7+1</f>
        <v>Week 10</v>
      </c>
      <c r="BW4" s="87"/>
      <c r="BX4" s="87"/>
      <c r="BY4" s="87"/>
      <c r="BZ4" s="87"/>
      <c r="CA4" s="87"/>
      <c r="CB4" s="88"/>
      <c r="CC4" s="86" t="str">
        <f>"Week "&amp;(CC6-($C$4-WEEKDAY($C$4,1)+2))/7+1</f>
        <v>Week 11</v>
      </c>
      <c r="CD4" s="87"/>
      <c r="CE4" s="87"/>
      <c r="CF4" s="87"/>
      <c r="CG4" s="87"/>
      <c r="CH4" s="87"/>
      <c r="CI4" s="88"/>
      <c r="CJ4" s="86" t="str">
        <f>"Week "&amp;(CJ6-($C$4-WEEKDAY($C$4,1)+2))/7+1</f>
        <v>Week 12</v>
      </c>
      <c r="CK4" s="87"/>
      <c r="CL4" s="87"/>
      <c r="CM4" s="87"/>
      <c r="CN4" s="87"/>
      <c r="CO4" s="87"/>
      <c r="CP4" s="88"/>
      <c r="CQ4" s="86" t="str">
        <f>"Week "&amp;(CQ6-($C$4-WEEKDAY($C$4,1)+2))/7+1</f>
        <v>Week 13</v>
      </c>
      <c r="CR4" s="87"/>
      <c r="CS4" s="87"/>
      <c r="CT4" s="87"/>
      <c r="CU4" s="87"/>
      <c r="CV4" s="87"/>
      <c r="CW4" s="88"/>
      <c r="CX4" s="86" t="str">
        <f>"Week "&amp;(CX6-($C$4-WEEKDAY($C$4,1)+2))/7+1</f>
        <v>Week 14</v>
      </c>
      <c r="CY4" s="87"/>
      <c r="CZ4" s="87"/>
      <c r="DA4" s="87"/>
      <c r="DB4" s="87"/>
      <c r="DC4" s="87"/>
      <c r="DD4" s="88"/>
      <c r="DE4" s="86" t="str">
        <f>"Week "&amp;(DE6-($C$4-WEEKDAY($C$4,1)+2))/7+1</f>
        <v>Week 15</v>
      </c>
      <c r="DF4" s="87"/>
      <c r="DG4" s="87"/>
      <c r="DH4" s="87"/>
      <c r="DI4" s="87"/>
      <c r="DJ4" s="87"/>
      <c r="DK4" s="88"/>
      <c r="DL4" s="86" t="str">
        <f>"Week "&amp;(DL6-($C$4-WEEKDAY($C$4,1)+2))/7+1</f>
        <v>Week 16</v>
      </c>
      <c r="DM4" s="87"/>
      <c r="DN4" s="87"/>
      <c r="DO4" s="87"/>
      <c r="DP4" s="87"/>
      <c r="DQ4" s="87"/>
      <c r="DR4" s="88"/>
      <c r="DS4" s="86" t="str">
        <f>"Week "&amp;(DS6-($C$4-WEEKDAY($C$4,1)+2))/7+1</f>
        <v>Week 17</v>
      </c>
      <c r="DT4" s="87"/>
      <c r="DU4" s="87"/>
      <c r="DV4" s="87"/>
      <c r="DW4" s="87"/>
      <c r="DX4" s="87"/>
      <c r="DY4" s="88"/>
      <c r="DZ4" s="86" t="str">
        <f>"Week "&amp;(DZ6-($C$4-WEEKDAY($C$4,1)+2))/7+1</f>
        <v>Week 18</v>
      </c>
      <c r="EA4" s="87"/>
      <c r="EB4" s="87"/>
      <c r="EC4" s="87"/>
      <c r="ED4" s="87"/>
      <c r="EE4" s="87"/>
      <c r="EF4" s="88"/>
      <c r="EG4" s="86" t="str">
        <f>"Week "&amp;(EG6-($C$4-WEEKDAY($C$4,1)+2))/7+1</f>
        <v>Week 19</v>
      </c>
      <c r="EH4" s="87"/>
      <c r="EI4" s="87"/>
      <c r="EJ4" s="87"/>
      <c r="EK4" s="87"/>
      <c r="EL4" s="87"/>
      <c r="EM4" s="88"/>
      <c r="EN4" s="86" t="str">
        <f>"Week "&amp;(EN6-($C$4-WEEKDAY($C$4,1)+2))/7+1</f>
        <v>Week 20</v>
      </c>
      <c r="EO4" s="87"/>
      <c r="EP4" s="87"/>
      <c r="EQ4" s="87"/>
      <c r="ER4" s="87"/>
      <c r="ES4" s="87"/>
      <c r="ET4" s="88"/>
      <c r="EU4" s="86" t="str">
        <f>"Week "&amp;(EU6-($C$4-WEEKDAY($C$4,1)+2))/7+1</f>
        <v>Week 21</v>
      </c>
      <c r="EV4" s="87"/>
      <c r="EW4" s="87"/>
      <c r="EX4" s="87"/>
      <c r="EY4" s="87"/>
      <c r="EZ4" s="87"/>
      <c r="FA4" s="88"/>
      <c r="FB4" s="86" t="str">
        <f>"Week "&amp;(FB6-($C$4-WEEKDAY($C$4,1)+2))/7+1</f>
        <v>Week 22</v>
      </c>
      <c r="FC4" s="87"/>
      <c r="FD4" s="87"/>
      <c r="FE4" s="87"/>
      <c r="FF4" s="87"/>
      <c r="FG4" s="87"/>
      <c r="FH4" s="88"/>
      <c r="FI4" s="86" t="str">
        <f>"Week "&amp;(FI6-($C$4-WEEKDAY($C$4,1)+2))/7+1</f>
        <v>Week 23</v>
      </c>
      <c r="FJ4" s="87"/>
      <c r="FK4" s="87"/>
      <c r="FL4" s="87"/>
      <c r="FM4" s="87"/>
      <c r="FN4" s="87"/>
      <c r="FO4" s="88"/>
      <c r="FP4" s="86" t="str">
        <f>"Week "&amp;(FP6-($C$4-WEEKDAY($C$4,1)+2))/7+1</f>
        <v>Week 24</v>
      </c>
      <c r="FQ4" s="87"/>
      <c r="FR4" s="87"/>
      <c r="FS4" s="87"/>
      <c r="FT4" s="87"/>
      <c r="FU4" s="87"/>
      <c r="FV4" s="88"/>
      <c r="FW4" s="86" t="str">
        <f>"Week "&amp;(FW6-($C$4-WEEKDAY($C$4,1)+2))/7+1</f>
        <v>Week 25</v>
      </c>
      <c r="FX4" s="87"/>
      <c r="FY4" s="87"/>
      <c r="FZ4" s="87"/>
      <c r="GA4" s="87"/>
      <c r="GB4" s="87"/>
      <c r="GC4" s="88"/>
      <c r="GD4" s="86" t="str">
        <f>"Week "&amp;(GD6-($C$4-WEEKDAY($C$4,1)+2))/7+1</f>
        <v>Week 26</v>
      </c>
      <c r="GE4" s="87"/>
      <c r="GF4" s="87"/>
      <c r="GG4" s="87"/>
      <c r="GH4" s="87"/>
      <c r="GI4" s="87"/>
      <c r="GJ4" s="88"/>
      <c r="GK4" s="86" t="str">
        <f>"Week "&amp;(GK6-($C$4-WEEKDAY($C$4,1)+2))/7+1</f>
        <v>Week 27</v>
      </c>
      <c r="GL4" s="87"/>
      <c r="GM4" s="87"/>
      <c r="GN4" s="87"/>
      <c r="GO4" s="87"/>
      <c r="GP4" s="87"/>
      <c r="GQ4" s="88"/>
      <c r="GR4" s="86" t="str">
        <f>"Week "&amp;(GR6-($C$4-WEEKDAY($C$4,1)+2))/7+1</f>
        <v>Week 28</v>
      </c>
      <c r="GS4" s="87"/>
      <c r="GT4" s="87"/>
      <c r="GU4" s="87"/>
      <c r="GV4" s="87"/>
      <c r="GW4" s="87"/>
      <c r="GX4" s="88"/>
      <c r="GY4" s="86" t="str">
        <f>"Week "&amp;(GY6-($C$4-WEEKDAY($C$4,1)+2))/7+1</f>
        <v>Week 29</v>
      </c>
      <c r="GZ4" s="87"/>
      <c r="HA4" s="87"/>
      <c r="HB4" s="87"/>
      <c r="HC4" s="87"/>
      <c r="HD4" s="87"/>
      <c r="HE4" s="88"/>
      <c r="HF4" s="86" t="str">
        <f>"Week "&amp;(HF6-($C$4-WEEKDAY($C$4,1)+2))/7+1</f>
        <v>Week 30</v>
      </c>
      <c r="HG4" s="87"/>
      <c r="HH4" s="87"/>
      <c r="HI4" s="87"/>
      <c r="HJ4" s="87"/>
      <c r="HK4" s="87"/>
      <c r="HL4" s="88"/>
      <c r="HM4" s="86" t="str">
        <f>"Week "&amp;(HM6-($C$4-WEEKDAY($C$4,1)+2))/7+1</f>
        <v>Week 31</v>
      </c>
      <c r="HN4" s="87"/>
      <c r="HO4" s="87"/>
      <c r="HP4" s="87"/>
      <c r="HQ4" s="87"/>
      <c r="HR4" s="87"/>
      <c r="HS4" s="88"/>
      <c r="HT4" s="86" t="str">
        <f>"Week "&amp;(HT6-($C$4-WEEKDAY($C$4,1)+2))/7+1</f>
        <v>Week 32</v>
      </c>
      <c r="HU4" s="87"/>
      <c r="HV4" s="87"/>
      <c r="HW4" s="87"/>
      <c r="HX4" s="87"/>
      <c r="HY4" s="87"/>
      <c r="HZ4" s="88"/>
      <c r="IA4" s="86" t="str">
        <f>"Week "&amp;(IA6-($C$4-WEEKDAY($C$4,1)+2))/7+1</f>
        <v>Week 33</v>
      </c>
      <c r="IB4" s="87"/>
      <c r="IC4" s="87"/>
      <c r="ID4" s="87"/>
      <c r="IE4" s="87"/>
      <c r="IF4" s="87"/>
      <c r="IG4" s="88"/>
      <c r="IH4" s="86" t="str">
        <f>"Week "&amp;(IH6-($C$4-WEEKDAY($C$4,1)+2))/7+1</f>
        <v>Week 34</v>
      </c>
      <c r="II4" s="87"/>
      <c r="IJ4" s="87"/>
      <c r="IK4" s="87"/>
      <c r="IL4" s="87"/>
      <c r="IM4" s="87"/>
      <c r="IN4" s="88"/>
      <c r="IO4" s="86" t="str">
        <f>"Week "&amp;(IO6-($C$4-WEEKDAY($C$4,1)+2))/7+1</f>
        <v>Week 35</v>
      </c>
      <c r="IP4" s="87"/>
      <c r="IQ4" s="87"/>
      <c r="IR4" s="87"/>
      <c r="IS4" s="87"/>
      <c r="IT4" s="87"/>
      <c r="IU4" s="88"/>
      <c r="IV4" s="86" t="str">
        <f>"Week "&amp;(IV6-($C$4-WEEKDAY($C$4,1)+2))/7+1</f>
        <v>Week 36</v>
      </c>
      <c r="IW4" s="87"/>
      <c r="IX4" s="87"/>
      <c r="IY4" s="87"/>
      <c r="IZ4" s="87"/>
      <c r="JA4" s="87"/>
      <c r="JB4" s="88"/>
      <c r="JC4" s="86" t="str">
        <f>"Week "&amp;(JC6-($C$4-WEEKDAY($C$4,1)+2))/7+1</f>
        <v>Week 37</v>
      </c>
      <c r="JD4" s="87"/>
      <c r="JE4" s="87"/>
      <c r="JF4" s="87"/>
      <c r="JG4" s="87"/>
      <c r="JH4" s="87"/>
      <c r="JI4" s="88"/>
      <c r="JJ4" s="86" t="str">
        <f>"Week "&amp;(JJ6-($C$4-WEEKDAY($C$4,1)+2))/7+1</f>
        <v>Week 38</v>
      </c>
      <c r="JK4" s="87"/>
      <c r="JL4" s="87"/>
      <c r="JM4" s="87"/>
      <c r="JN4" s="87"/>
      <c r="JO4" s="87"/>
      <c r="JP4" s="88"/>
      <c r="JQ4" s="86" t="str">
        <f>"Week "&amp;(JQ6-($C$4-WEEKDAY($C$4,1)+2))/7+1</f>
        <v>Week 39</v>
      </c>
      <c r="JR4" s="87"/>
      <c r="JS4" s="87"/>
      <c r="JT4" s="87"/>
      <c r="JU4" s="87"/>
      <c r="JV4" s="87"/>
      <c r="JW4" s="88"/>
      <c r="JX4" s="86" t="str">
        <f>"Week "&amp;(JX6-($C$4-WEEKDAY($C$4,1)+2))/7+1</f>
        <v>Week 40</v>
      </c>
      <c r="JY4" s="87"/>
      <c r="JZ4" s="87"/>
      <c r="KA4" s="87"/>
      <c r="KB4" s="87"/>
      <c r="KC4" s="87"/>
      <c r="KD4" s="88"/>
      <c r="KE4" s="86" t="str">
        <f>"Week "&amp;(KE6-($C$4-WEEKDAY($C$4,1)+2))/7+1</f>
        <v>Week 41</v>
      </c>
      <c r="KF4" s="87"/>
      <c r="KG4" s="87"/>
      <c r="KH4" s="87"/>
      <c r="KI4" s="87"/>
      <c r="KJ4" s="87"/>
      <c r="KK4" s="88"/>
      <c r="KL4" s="86" t="str">
        <f>"Week "&amp;(KL6-($C$4-WEEKDAY($C$4,1)+2))/7+1</f>
        <v>Week 42</v>
      </c>
      <c r="KM4" s="87"/>
      <c r="KN4" s="87"/>
      <c r="KO4" s="87"/>
      <c r="KP4" s="87"/>
      <c r="KQ4" s="87"/>
      <c r="KR4" s="88"/>
      <c r="KS4" s="86" t="str">
        <f>"Week "&amp;(KS6-($C$4-WEEKDAY($C$4,1)+2))/7+1</f>
        <v>Week 43</v>
      </c>
      <c r="KT4" s="87"/>
      <c r="KU4" s="87"/>
      <c r="KV4" s="87"/>
      <c r="KW4" s="87"/>
      <c r="KX4" s="87"/>
      <c r="KY4" s="88"/>
    </row>
    <row r="5" spans="1:311" ht="17.25" customHeight="1">
      <c r="B5" s="4" t="s">
        <v>15</v>
      </c>
      <c r="C5" s="85">
        <v>45291</v>
      </c>
      <c r="D5" s="85"/>
      <c r="E5" s="85"/>
      <c r="K5" s="89">
        <f>K6</f>
        <v>45096</v>
      </c>
      <c r="L5" s="90"/>
      <c r="M5" s="90"/>
      <c r="N5" s="90"/>
      <c r="O5" s="90"/>
      <c r="P5" s="90"/>
      <c r="Q5" s="91"/>
      <c r="R5" s="89">
        <f>R6</f>
        <v>45103</v>
      </c>
      <c r="S5" s="90"/>
      <c r="T5" s="90"/>
      <c r="U5" s="90"/>
      <c r="V5" s="90"/>
      <c r="W5" s="90"/>
      <c r="X5" s="91"/>
      <c r="Y5" s="89">
        <f>Y6</f>
        <v>45110</v>
      </c>
      <c r="Z5" s="90"/>
      <c r="AA5" s="90"/>
      <c r="AB5" s="90"/>
      <c r="AC5" s="90"/>
      <c r="AD5" s="90"/>
      <c r="AE5" s="91"/>
      <c r="AF5" s="89">
        <f>AF6</f>
        <v>45117</v>
      </c>
      <c r="AG5" s="90"/>
      <c r="AH5" s="90"/>
      <c r="AI5" s="90"/>
      <c r="AJ5" s="90"/>
      <c r="AK5" s="90"/>
      <c r="AL5" s="91"/>
      <c r="AM5" s="89">
        <f>AM6</f>
        <v>45124</v>
      </c>
      <c r="AN5" s="90"/>
      <c r="AO5" s="90"/>
      <c r="AP5" s="90"/>
      <c r="AQ5" s="90"/>
      <c r="AR5" s="90"/>
      <c r="AS5" s="91"/>
      <c r="AT5" s="89">
        <f>AT6</f>
        <v>45131</v>
      </c>
      <c r="AU5" s="90"/>
      <c r="AV5" s="90"/>
      <c r="AW5" s="90"/>
      <c r="AX5" s="90"/>
      <c r="AY5" s="90"/>
      <c r="AZ5" s="91"/>
      <c r="BA5" s="89">
        <f>BA6</f>
        <v>45138</v>
      </c>
      <c r="BB5" s="90"/>
      <c r="BC5" s="90"/>
      <c r="BD5" s="90"/>
      <c r="BE5" s="90"/>
      <c r="BF5" s="90"/>
      <c r="BG5" s="91"/>
      <c r="BH5" s="89">
        <f>BH6</f>
        <v>45145</v>
      </c>
      <c r="BI5" s="90"/>
      <c r="BJ5" s="90"/>
      <c r="BK5" s="90"/>
      <c r="BL5" s="90"/>
      <c r="BM5" s="90"/>
      <c r="BN5" s="91"/>
      <c r="BO5" s="89">
        <f>BO6</f>
        <v>45152</v>
      </c>
      <c r="BP5" s="90"/>
      <c r="BQ5" s="90"/>
      <c r="BR5" s="90"/>
      <c r="BS5" s="90"/>
      <c r="BT5" s="90"/>
      <c r="BU5" s="91"/>
      <c r="BV5" s="89">
        <f>BV6</f>
        <v>45159</v>
      </c>
      <c r="BW5" s="90"/>
      <c r="BX5" s="90"/>
      <c r="BY5" s="90"/>
      <c r="BZ5" s="90"/>
      <c r="CA5" s="90"/>
      <c r="CB5" s="91"/>
      <c r="CC5" s="89">
        <f>CC6</f>
        <v>45166</v>
      </c>
      <c r="CD5" s="90"/>
      <c r="CE5" s="90"/>
      <c r="CF5" s="90"/>
      <c r="CG5" s="90"/>
      <c r="CH5" s="90"/>
      <c r="CI5" s="91"/>
      <c r="CJ5" s="89">
        <f>CJ6</f>
        <v>45173</v>
      </c>
      <c r="CK5" s="90"/>
      <c r="CL5" s="90"/>
      <c r="CM5" s="90"/>
      <c r="CN5" s="90"/>
      <c r="CO5" s="90"/>
      <c r="CP5" s="91"/>
      <c r="CQ5" s="89">
        <f>CQ6</f>
        <v>45180</v>
      </c>
      <c r="CR5" s="90"/>
      <c r="CS5" s="90"/>
      <c r="CT5" s="90"/>
      <c r="CU5" s="90"/>
      <c r="CV5" s="90"/>
      <c r="CW5" s="91"/>
      <c r="CX5" s="89">
        <f>CX6</f>
        <v>45187</v>
      </c>
      <c r="CY5" s="90"/>
      <c r="CZ5" s="90"/>
      <c r="DA5" s="90"/>
      <c r="DB5" s="90"/>
      <c r="DC5" s="90"/>
      <c r="DD5" s="91"/>
      <c r="DE5" s="89">
        <f>DE6</f>
        <v>45194</v>
      </c>
      <c r="DF5" s="90"/>
      <c r="DG5" s="90"/>
      <c r="DH5" s="90"/>
      <c r="DI5" s="90"/>
      <c r="DJ5" s="90"/>
      <c r="DK5" s="91"/>
      <c r="DL5" s="89">
        <f>DL6</f>
        <v>45201</v>
      </c>
      <c r="DM5" s="90"/>
      <c r="DN5" s="90"/>
      <c r="DO5" s="90"/>
      <c r="DP5" s="90"/>
      <c r="DQ5" s="90"/>
      <c r="DR5" s="91"/>
      <c r="DS5" s="89">
        <f>DS6</f>
        <v>45208</v>
      </c>
      <c r="DT5" s="90"/>
      <c r="DU5" s="90"/>
      <c r="DV5" s="90"/>
      <c r="DW5" s="90"/>
      <c r="DX5" s="90"/>
      <c r="DY5" s="91"/>
      <c r="DZ5" s="89">
        <f>DZ6</f>
        <v>45215</v>
      </c>
      <c r="EA5" s="90"/>
      <c r="EB5" s="90"/>
      <c r="EC5" s="90"/>
      <c r="ED5" s="90"/>
      <c r="EE5" s="90"/>
      <c r="EF5" s="91"/>
      <c r="EG5" s="89">
        <f>EG6</f>
        <v>45222</v>
      </c>
      <c r="EH5" s="90"/>
      <c r="EI5" s="90"/>
      <c r="EJ5" s="90"/>
      <c r="EK5" s="90"/>
      <c r="EL5" s="90"/>
      <c r="EM5" s="91"/>
      <c r="EN5" s="89">
        <f>EN6</f>
        <v>45229</v>
      </c>
      <c r="EO5" s="90"/>
      <c r="EP5" s="90"/>
      <c r="EQ5" s="90"/>
      <c r="ER5" s="90"/>
      <c r="ES5" s="90"/>
      <c r="ET5" s="91"/>
      <c r="EU5" s="89">
        <f>EU6</f>
        <v>45236</v>
      </c>
      <c r="EV5" s="90"/>
      <c r="EW5" s="90"/>
      <c r="EX5" s="90"/>
      <c r="EY5" s="90"/>
      <c r="EZ5" s="90"/>
      <c r="FA5" s="91"/>
      <c r="FB5" s="89">
        <f>FB6</f>
        <v>45243</v>
      </c>
      <c r="FC5" s="90"/>
      <c r="FD5" s="90"/>
      <c r="FE5" s="90"/>
      <c r="FF5" s="90"/>
      <c r="FG5" s="90"/>
      <c r="FH5" s="91"/>
      <c r="FI5" s="89">
        <f>FI6</f>
        <v>45250</v>
      </c>
      <c r="FJ5" s="90"/>
      <c r="FK5" s="90"/>
      <c r="FL5" s="90"/>
      <c r="FM5" s="90"/>
      <c r="FN5" s="90"/>
      <c r="FO5" s="91"/>
      <c r="FP5" s="89">
        <f>FP6</f>
        <v>45257</v>
      </c>
      <c r="FQ5" s="90"/>
      <c r="FR5" s="90"/>
      <c r="FS5" s="90"/>
      <c r="FT5" s="90"/>
      <c r="FU5" s="90"/>
      <c r="FV5" s="91"/>
      <c r="FW5" s="89">
        <f>FW6</f>
        <v>45264</v>
      </c>
      <c r="FX5" s="90"/>
      <c r="FY5" s="90"/>
      <c r="FZ5" s="90"/>
      <c r="GA5" s="90"/>
      <c r="GB5" s="90"/>
      <c r="GC5" s="91"/>
      <c r="GD5" s="89">
        <f>GD6</f>
        <v>45271</v>
      </c>
      <c r="GE5" s="90"/>
      <c r="GF5" s="90"/>
      <c r="GG5" s="90"/>
      <c r="GH5" s="90"/>
      <c r="GI5" s="90"/>
      <c r="GJ5" s="91"/>
      <c r="GK5" s="89">
        <f>GK6</f>
        <v>45278</v>
      </c>
      <c r="GL5" s="90"/>
      <c r="GM5" s="90"/>
      <c r="GN5" s="90"/>
      <c r="GO5" s="90"/>
      <c r="GP5" s="90"/>
      <c r="GQ5" s="91"/>
      <c r="GR5" s="89">
        <f>GR6</f>
        <v>45285</v>
      </c>
      <c r="GS5" s="90"/>
      <c r="GT5" s="90"/>
      <c r="GU5" s="90"/>
      <c r="GV5" s="90"/>
      <c r="GW5" s="90"/>
      <c r="GX5" s="91"/>
      <c r="GY5" s="89">
        <f>GY6</f>
        <v>45292</v>
      </c>
      <c r="GZ5" s="90"/>
      <c r="HA5" s="90"/>
      <c r="HB5" s="90"/>
      <c r="HC5" s="90"/>
      <c r="HD5" s="90"/>
      <c r="HE5" s="91"/>
      <c r="HF5" s="89">
        <f>HF6</f>
        <v>45299</v>
      </c>
      <c r="HG5" s="90"/>
      <c r="HH5" s="90"/>
      <c r="HI5" s="90"/>
      <c r="HJ5" s="90"/>
      <c r="HK5" s="90"/>
      <c r="HL5" s="91"/>
      <c r="HM5" s="89">
        <f>HM6</f>
        <v>45306</v>
      </c>
      <c r="HN5" s="90"/>
      <c r="HO5" s="90"/>
      <c r="HP5" s="90"/>
      <c r="HQ5" s="90"/>
      <c r="HR5" s="90"/>
      <c r="HS5" s="91"/>
      <c r="HT5" s="89">
        <f>HT6</f>
        <v>45313</v>
      </c>
      <c r="HU5" s="90"/>
      <c r="HV5" s="90"/>
      <c r="HW5" s="90"/>
      <c r="HX5" s="90"/>
      <c r="HY5" s="90"/>
      <c r="HZ5" s="91"/>
      <c r="IA5" s="89">
        <f>IA6</f>
        <v>45320</v>
      </c>
      <c r="IB5" s="90"/>
      <c r="IC5" s="90"/>
      <c r="ID5" s="90"/>
      <c r="IE5" s="90"/>
      <c r="IF5" s="90"/>
      <c r="IG5" s="91"/>
      <c r="IH5" s="89">
        <f>IH6</f>
        <v>45327</v>
      </c>
      <c r="II5" s="90"/>
      <c r="IJ5" s="90"/>
      <c r="IK5" s="90"/>
      <c r="IL5" s="90"/>
      <c r="IM5" s="90"/>
      <c r="IN5" s="91"/>
      <c r="IO5" s="89">
        <f>IO6</f>
        <v>45334</v>
      </c>
      <c r="IP5" s="90"/>
      <c r="IQ5" s="90"/>
      <c r="IR5" s="90"/>
      <c r="IS5" s="90"/>
      <c r="IT5" s="90"/>
      <c r="IU5" s="91"/>
      <c r="IV5" s="89">
        <f>IV6</f>
        <v>45341</v>
      </c>
      <c r="IW5" s="90"/>
      <c r="IX5" s="90"/>
      <c r="IY5" s="90"/>
      <c r="IZ5" s="90"/>
      <c r="JA5" s="90"/>
      <c r="JB5" s="91"/>
      <c r="JC5" s="89">
        <f>JC6</f>
        <v>45348</v>
      </c>
      <c r="JD5" s="90"/>
      <c r="JE5" s="90"/>
      <c r="JF5" s="90"/>
      <c r="JG5" s="90"/>
      <c r="JH5" s="90"/>
      <c r="JI5" s="91"/>
      <c r="JJ5" s="89">
        <f>JJ6</f>
        <v>45355</v>
      </c>
      <c r="JK5" s="90"/>
      <c r="JL5" s="90"/>
      <c r="JM5" s="90"/>
      <c r="JN5" s="90"/>
      <c r="JO5" s="90"/>
      <c r="JP5" s="91"/>
      <c r="JQ5" s="89">
        <f>JQ6</f>
        <v>45362</v>
      </c>
      <c r="JR5" s="90"/>
      <c r="JS5" s="90"/>
      <c r="JT5" s="90"/>
      <c r="JU5" s="90"/>
      <c r="JV5" s="90"/>
      <c r="JW5" s="91"/>
      <c r="JX5" s="89">
        <f>JX6</f>
        <v>45369</v>
      </c>
      <c r="JY5" s="90"/>
      <c r="JZ5" s="90"/>
      <c r="KA5" s="90"/>
      <c r="KB5" s="90"/>
      <c r="KC5" s="90"/>
      <c r="KD5" s="91"/>
      <c r="KE5" s="89">
        <f>KE6</f>
        <v>45376</v>
      </c>
      <c r="KF5" s="90"/>
      <c r="KG5" s="90"/>
      <c r="KH5" s="90"/>
      <c r="KI5" s="90"/>
      <c r="KJ5" s="90"/>
      <c r="KK5" s="91"/>
      <c r="KL5" s="89">
        <f>KL6</f>
        <v>45383</v>
      </c>
      <c r="KM5" s="90"/>
      <c r="KN5" s="90"/>
      <c r="KO5" s="90"/>
      <c r="KP5" s="90"/>
      <c r="KQ5" s="90"/>
      <c r="KR5" s="91"/>
      <c r="KS5" s="89">
        <f>KS6</f>
        <v>45390</v>
      </c>
      <c r="KT5" s="90"/>
      <c r="KU5" s="90"/>
      <c r="KV5" s="90"/>
      <c r="KW5" s="90"/>
      <c r="KX5" s="90"/>
      <c r="KY5" s="91"/>
    </row>
    <row r="6" spans="1:311">
      <c r="K6" s="12">
        <f>C4-WEEKDAY(C4,1)+2+7*(H4-1)</f>
        <v>45096</v>
      </c>
      <c r="L6" s="13">
        <f t="shared" ref="L6:AL6" si="0">K6+1</f>
        <v>45097</v>
      </c>
      <c r="M6" s="13">
        <f t="shared" si="0"/>
        <v>45098</v>
      </c>
      <c r="N6" s="13">
        <f t="shared" si="0"/>
        <v>45099</v>
      </c>
      <c r="O6" s="13">
        <f t="shared" si="0"/>
        <v>45100</v>
      </c>
      <c r="P6" s="13">
        <f t="shared" si="0"/>
        <v>45101</v>
      </c>
      <c r="Q6" s="14">
        <f t="shared" si="0"/>
        <v>45102</v>
      </c>
      <c r="R6" s="12">
        <f t="shared" si="0"/>
        <v>45103</v>
      </c>
      <c r="S6" s="13">
        <f t="shared" si="0"/>
        <v>45104</v>
      </c>
      <c r="T6" s="13">
        <f t="shared" si="0"/>
        <v>45105</v>
      </c>
      <c r="U6" s="13">
        <f t="shared" si="0"/>
        <v>45106</v>
      </c>
      <c r="V6" s="13">
        <f t="shared" si="0"/>
        <v>45107</v>
      </c>
      <c r="W6" s="13">
        <f t="shared" si="0"/>
        <v>45108</v>
      </c>
      <c r="X6" s="14">
        <f t="shared" si="0"/>
        <v>45109</v>
      </c>
      <c r="Y6" s="12">
        <f t="shared" si="0"/>
        <v>45110</v>
      </c>
      <c r="Z6" s="13">
        <f t="shared" si="0"/>
        <v>45111</v>
      </c>
      <c r="AA6" s="13">
        <f t="shared" si="0"/>
        <v>45112</v>
      </c>
      <c r="AB6" s="13">
        <f t="shared" si="0"/>
        <v>45113</v>
      </c>
      <c r="AC6" s="13">
        <f t="shared" si="0"/>
        <v>45114</v>
      </c>
      <c r="AD6" s="13">
        <f t="shared" si="0"/>
        <v>45115</v>
      </c>
      <c r="AE6" s="14">
        <f t="shared" si="0"/>
        <v>45116</v>
      </c>
      <c r="AF6" s="12">
        <f t="shared" si="0"/>
        <v>45117</v>
      </c>
      <c r="AG6" s="13">
        <f t="shared" si="0"/>
        <v>45118</v>
      </c>
      <c r="AH6" s="13">
        <f t="shared" si="0"/>
        <v>45119</v>
      </c>
      <c r="AI6" s="13">
        <f t="shared" si="0"/>
        <v>45120</v>
      </c>
      <c r="AJ6" s="13">
        <f t="shared" si="0"/>
        <v>45121</v>
      </c>
      <c r="AK6" s="13">
        <f t="shared" si="0"/>
        <v>45122</v>
      </c>
      <c r="AL6" s="14">
        <f t="shared" si="0"/>
        <v>45123</v>
      </c>
      <c r="AM6" s="12">
        <f t="shared" ref="AM6:CX6" si="1">AL6+1</f>
        <v>45124</v>
      </c>
      <c r="AN6" s="13">
        <f t="shared" si="1"/>
        <v>45125</v>
      </c>
      <c r="AO6" s="13">
        <f t="shared" si="1"/>
        <v>45126</v>
      </c>
      <c r="AP6" s="13">
        <f t="shared" si="1"/>
        <v>45127</v>
      </c>
      <c r="AQ6" s="13">
        <f t="shared" si="1"/>
        <v>45128</v>
      </c>
      <c r="AR6" s="13">
        <f t="shared" si="1"/>
        <v>45129</v>
      </c>
      <c r="AS6" s="14">
        <f t="shared" si="1"/>
        <v>45130</v>
      </c>
      <c r="AT6" s="12">
        <f t="shared" si="1"/>
        <v>45131</v>
      </c>
      <c r="AU6" s="13">
        <f t="shared" si="1"/>
        <v>45132</v>
      </c>
      <c r="AV6" s="13">
        <f t="shared" si="1"/>
        <v>45133</v>
      </c>
      <c r="AW6" s="13">
        <f t="shared" si="1"/>
        <v>45134</v>
      </c>
      <c r="AX6" s="13">
        <f t="shared" si="1"/>
        <v>45135</v>
      </c>
      <c r="AY6" s="13">
        <f t="shared" si="1"/>
        <v>45136</v>
      </c>
      <c r="AZ6" s="14">
        <f t="shared" si="1"/>
        <v>45137</v>
      </c>
      <c r="BA6" s="12">
        <f t="shared" si="1"/>
        <v>45138</v>
      </c>
      <c r="BB6" s="13">
        <f t="shared" si="1"/>
        <v>45139</v>
      </c>
      <c r="BC6" s="13">
        <f t="shared" si="1"/>
        <v>45140</v>
      </c>
      <c r="BD6" s="13">
        <f t="shared" si="1"/>
        <v>45141</v>
      </c>
      <c r="BE6" s="13">
        <f t="shared" si="1"/>
        <v>45142</v>
      </c>
      <c r="BF6" s="13">
        <f t="shared" si="1"/>
        <v>45143</v>
      </c>
      <c r="BG6" s="14">
        <f t="shared" si="1"/>
        <v>45144</v>
      </c>
      <c r="BH6" s="12">
        <f t="shared" si="1"/>
        <v>45145</v>
      </c>
      <c r="BI6" s="13">
        <f t="shared" si="1"/>
        <v>45146</v>
      </c>
      <c r="BJ6" s="13">
        <f t="shared" si="1"/>
        <v>45147</v>
      </c>
      <c r="BK6" s="13">
        <f t="shared" si="1"/>
        <v>45148</v>
      </c>
      <c r="BL6" s="13">
        <f t="shared" si="1"/>
        <v>45149</v>
      </c>
      <c r="BM6" s="13">
        <f t="shared" si="1"/>
        <v>45150</v>
      </c>
      <c r="BN6" s="14">
        <f t="shared" si="1"/>
        <v>45151</v>
      </c>
      <c r="BO6" s="12">
        <f t="shared" si="1"/>
        <v>45152</v>
      </c>
      <c r="BP6" s="13">
        <f t="shared" si="1"/>
        <v>45153</v>
      </c>
      <c r="BQ6" s="13">
        <f t="shared" si="1"/>
        <v>45154</v>
      </c>
      <c r="BR6" s="13">
        <f t="shared" si="1"/>
        <v>45155</v>
      </c>
      <c r="BS6" s="13">
        <f t="shared" si="1"/>
        <v>45156</v>
      </c>
      <c r="BT6" s="13">
        <f t="shared" si="1"/>
        <v>45157</v>
      </c>
      <c r="BU6" s="14">
        <f t="shared" si="1"/>
        <v>45158</v>
      </c>
      <c r="BV6" s="12">
        <f t="shared" si="1"/>
        <v>45159</v>
      </c>
      <c r="BW6" s="13">
        <f t="shared" si="1"/>
        <v>45160</v>
      </c>
      <c r="BX6" s="13">
        <f t="shared" si="1"/>
        <v>45161</v>
      </c>
      <c r="BY6" s="13">
        <f t="shared" si="1"/>
        <v>45162</v>
      </c>
      <c r="BZ6" s="13">
        <f t="shared" si="1"/>
        <v>45163</v>
      </c>
      <c r="CA6" s="13">
        <f t="shared" si="1"/>
        <v>45164</v>
      </c>
      <c r="CB6" s="14">
        <f t="shared" si="1"/>
        <v>45165</v>
      </c>
      <c r="CC6" s="12">
        <f t="shared" si="1"/>
        <v>45166</v>
      </c>
      <c r="CD6" s="13">
        <f t="shared" si="1"/>
        <v>45167</v>
      </c>
      <c r="CE6" s="13">
        <f t="shared" si="1"/>
        <v>45168</v>
      </c>
      <c r="CF6" s="13">
        <f t="shared" si="1"/>
        <v>45169</v>
      </c>
      <c r="CG6" s="13">
        <f t="shared" si="1"/>
        <v>45170</v>
      </c>
      <c r="CH6" s="13">
        <f t="shared" si="1"/>
        <v>45171</v>
      </c>
      <c r="CI6" s="14">
        <f t="shared" si="1"/>
        <v>45172</v>
      </c>
      <c r="CJ6" s="12">
        <f t="shared" si="1"/>
        <v>45173</v>
      </c>
      <c r="CK6" s="13">
        <f t="shared" si="1"/>
        <v>45174</v>
      </c>
      <c r="CL6" s="13">
        <f t="shared" si="1"/>
        <v>45175</v>
      </c>
      <c r="CM6" s="13">
        <f t="shared" si="1"/>
        <v>45176</v>
      </c>
      <c r="CN6" s="13">
        <f t="shared" si="1"/>
        <v>45177</v>
      </c>
      <c r="CO6" s="13">
        <f t="shared" si="1"/>
        <v>45178</v>
      </c>
      <c r="CP6" s="14">
        <f t="shared" si="1"/>
        <v>45179</v>
      </c>
      <c r="CQ6" s="12">
        <f t="shared" si="1"/>
        <v>45180</v>
      </c>
      <c r="CR6" s="13">
        <f t="shared" si="1"/>
        <v>45181</v>
      </c>
      <c r="CS6" s="13">
        <f t="shared" si="1"/>
        <v>45182</v>
      </c>
      <c r="CT6" s="13">
        <f t="shared" si="1"/>
        <v>45183</v>
      </c>
      <c r="CU6" s="13">
        <f t="shared" si="1"/>
        <v>45184</v>
      </c>
      <c r="CV6" s="13">
        <f t="shared" si="1"/>
        <v>45185</v>
      </c>
      <c r="CW6" s="14">
        <f t="shared" si="1"/>
        <v>45186</v>
      </c>
      <c r="CX6" s="12">
        <f t="shared" si="1"/>
        <v>45187</v>
      </c>
      <c r="CY6" s="13">
        <f t="shared" ref="CY6:FJ6" si="2">CX6+1</f>
        <v>45188</v>
      </c>
      <c r="CZ6" s="13">
        <f t="shared" si="2"/>
        <v>45189</v>
      </c>
      <c r="DA6" s="13">
        <f t="shared" si="2"/>
        <v>45190</v>
      </c>
      <c r="DB6" s="13">
        <f t="shared" si="2"/>
        <v>45191</v>
      </c>
      <c r="DC6" s="13">
        <f t="shared" si="2"/>
        <v>45192</v>
      </c>
      <c r="DD6" s="14">
        <f t="shared" si="2"/>
        <v>45193</v>
      </c>
      <c r="DE6" s="12">
        <f t="shared" si="2"/>
        <v>45194</v>
      </c>
      <c r="DF6" s="13">
        <f t="shared" si="2"/>
        <v>45195</v>
      </c>
      <c r="DG6" s="13">
        <f t="shared" si="2"/>
        <v>45196</v>
      </c>
      <c r="DH6" s="13">
        <f t="shared" si="2"/>
        <v>45197</v>
      </c>
      <c r="DI6" s="13">
        <f t="shared" si="2"/>
        <v>45198</v>
      </c>
      <c r="DJ6" s="13">
        <f t="shared" si="2"/>
        <v>45199</v>
      </c>
      <c r="DK6" s="14">
        <f t="shared" si="2"/>
        <v>45200</v>
      </c>
      <c r="DL6" s="12">
        <f t="shared" si="2"/>
        <v>45201</v>
      </c>
      <c r="DM6" s="13">
        <f t="shared" si="2"/>
        <v>45202</v>
      </c>
      <c r="DN6" s="13">
        <f t="shared" si="2"/>
        <v>45203</v>
      </c>
      <c r="DO6" s="13">
        <f t="shared" si="2"/>
        <v>45204</v>
      </c>
      <c r="DP6" s="13">
        <f t="shared" si="2"/>
        <v>45205</v>
      </c>
      <c r="DQ6" s="13">
        <f t="shared" si="2"/>
        <v>45206</v>
      </c>
      <c r="DR6" s="14">
        <f t="shared" si="2"/>
        <v>45207</v>
      </c>
      <c r="DS6" s="12">
        <f t="shared" si="2"/>
        <v>45208</v>
      </c>
      <c r="DT6" s="13">
        <f t="shared" si="2"/>
        <v>45209</v>
      </c>
      <c r="DU6" s="13">
        <f t="shared" si="2"/>
        <v>45210</v>
      </c>
      <c r="DV6" s="13">
        <f t="shared" si="2"/>
        <v>45211</v>
      </c>
      <c r="DW6" s="13">
        <f t="shared" si="2"/>
        <v>45212</v>
      </c>
      <c r="DX6" s="13">
        <f t="shared" si="2"/>
        <v>45213</v>
      </c>
      <c r="DY6" s="14">
        <f t="shared" si="2"/>
        <v>45214</v>
      </c>
      <c r="DZ6" s="12">
        <f t="shared" si="2"/>
        <v>45215</v>
      </c>
      <c r="EA6" s="13">
        <f t="shared" si="2"/>
        <v>45216</v>
      </c>
      <c r="EB6" s="13">
        <f t="shared" si="2"/>
        <v>45217</v>
      </c>
      <c r="EC6" s="13">
        <f t="shared" si="2"/>
        <v>45218</v>
      </c>
      <c r="ED6" s="13">
        <f t="shared" si="2"/>
        <v>45219</v>
      </c>
      <c r="EE6" s="13">
        <f t="shared" si="2"/>
        <v>45220</v>
      </c>
      <c r="EF6" s="14">
        <f t="shared" si="2"/>
        <v>45221</v>
      </c>
      <c r="EG6" s="12">
        <f t="shared" si="2"/>
        <v>45222</v>
      </c>
      <c r="EH6" s="13">
        <f t="shared" si="2"/>
        <v>45223</v>
      </c>
      <c r="EI6" s="13">
        <f t="shared" si="2"/>
        <v>45224</v>
      </c>
      <c r="EJ6" s="13">
        <f t="shared" si="2"/>
        <v>45225</v>
      </c>
      <c r="EK6" s="13">
        <f t="shared" si="2"/>
        <v>45226</v>
      </c>
      <c r="EL6" s="13">
        <f t="shared" si="2"/>
        <v>45227</v>
      </c>
      <c r="EM6" s="14">
        <f t="shared" si="2"/>
        <v>45228</v>
      </c>
      <c r="EN6" s="12">
        <f t="shared" si="2"/>
        <v>45229</v>
      </c>
      <c r="EO6" s="13">
        <f t="shared" si="2"/>
        <v>45230</v>
      </c>
      <c r="EP6" s="13">
        <f t="shared" si="2"/>
        <v>45231</v>
      </c>
      <c r="EQ6" s="13">
        <f t="shared" si="2"/>
        <v>45232</v>
      </c>
      <c r="ER6" s="13">
        <f t="shared" si="2"/>
        <v>45233</v>
      </c>
      <c r="ES6" s="13">
        <f t="shared" si="2"/>
        <v>45234</v>
      </c>
      <c r="ET6" s="14">
        <f t="shared" si="2"/>
        <v>45235</v>
      </c>
      <c r="EU6" s="12">
        <f t="shared" si="2"/>
        <v>45236</v>
      </c>
      <c r="EV6" s="13">
        <f t="shared" si="2"/>
        <v>45237</v>
      </c>
      <c r="EW6" s="13">
        <f t="shared" si="2"/>
        <v>45238</v>
      </c>
      <c r="EX6" s="13">
        <f t="shared" si="2"/>
        <v>45239</v>
      </c>
      <c r="EY6" s="13">
        <f t="shared" si="2"/>
        <v>45240</v>
      </c>
      <c r="EZ6" s="13">
        <f t="shared" si="2"/>
        <v>45241</v>
      </c>
      <c r="FA6" s="14">
        <f t="shared" si="2"/>
        <v>45242</v>
      </c>
      <c r="FB6" s="12">
        <f t="shared" si="2"/>
        <v>45243</v>
      </c>
      <c r="FC6" s="13">
        <f t="shared" si="2"/>
        <v>45244</v>
      </c>
      <c r="FD6" s="13">
        <f t="shared" si="2"/>
        <v>45245</v>
      </c>
      <c r="FE6" s="13">
        <f t="shared" si="2"/>
        <v>45246</v>
      </c>
      <c r="FF6" s="13">
        <f t="shared" si="2"/>
        <v>45247</v>
      </c>
      <c r="FG6" s="13">
        <f t="shared" si="2"/>
        <v>45248</v>
      </c>
      <c r="FH6" s="14">
        <f t="shared" si="2"/>
        <v>45249</v>
      </c>
      <c r="FI6" s="12">
        <f t="shared" si="2"/>
        <v>45250</v>
      </c>
      <c r="FJ6" s="13">
        <f t="shared" si="2"/>
        <v>45251</v>
      </c>
      <c r="FK6" s="13">
        <f t="shared" ref="FK6:HV6" si="3">FJ6+1</f>
        <v>45252</v>
      </c>
      <c r="FL6" s="13">
        <f t="shared" si="3"/>
        <v>45253</v>
      </c>
      <c r="FM6" s="13">
        <f t="shared" si="3"/>
        <v>45254</v>
      </c>
      <c r="FN6" s="13">
        <f t="shared" si="3"/>
        <v>45255</v>
      </c>
      <c r="FO6" s="14">
        <f t="shared" si="3"/>
        <v>45256</v>
      </c>
      <c r="FP6" s="12">
        <f t="shared" si="3"/>
        <v>45257</v>
      </c>
      <c r="FQ6" s="13">
        <f t="shared" si="3"/>
        <v>45258</v>
      </c>
      <c r="FR6" s="13">
        <f t="shared" si="3"/>
        <v>45259</v>
      </c>
      <c r="FS6" s="13">
        <f t="shared" si="3"/>
        <v>45260</v>
      </c>
      <c r="FT6" s="13">
        <f t="shared" si="3"/>
        <v>45261</v>
      </c>
      <c r="FU6" s="13">
        <f t="shared" si="3"/>
        <v>45262</v>
      </c>
      <c r="FV6" s="14">
        <f t="shared" si="3"/>
        <v>45263</v>
      </c>
      <c r="FW6" s="12">
        <f t="shared" si="3"/>
        <v>45264</v>
      </c>
      <c r="FX6" s="13">
        <f t="shared" si="3"/>
        <v>45265</v>
      </c>
      <c r="FY6" s="13">
        <f t="shared" si="3"/>
        <v>45266</v>
      </c>
      <c r="FZ6" s="13">
        <f t="shared" si="3"/>
        <v>45267</v>
      </c>
      <c r="GA6" s="13">
        <f t="shared" si="3"/>
        <v>45268</v>
      </c>
      <c r="GB6" s="13">
        <f t="shared" si="3"/>
        <v>45269</v>
      </c>
      <c r="GC6" s="14">
        <f t="shared" si="3"/>
        <v>45270</v>
      </c>
      <c r="GD6" s="12">
        <f t="shared" si="3"/>
        <v>45271</v>
      </c>
      <c r="GE6" s="13">
        <f t="shared" si="3"/>
        <v>45272</v>
      </c>
      <c r="GF6" s="13">
        <f t="shared" si="3"/>
        <v>45273</v>
      </c>
      <c r="GG6" s="13">
        <f t="shared" si="3"/>
        <v>45274</v>
      </c>
      <c r="GH6" s="13">
        <f t="shared" si="3"/>
        <v>45275</v>
      </c>
      <c r="GI6" s="13">
        <f t="shared" si="3"/>
        <v>45276</v>
      </c>
      <c r="GJ6" s="14">
        <f t="shared" si="3"/>
        <v>45277</v>
      </c>
      <c r="GK6" s="12">
        <f t="shared" si="3"/>
        <v>45278</v>
      </c>
      <c r="GL6" s="13">
        <f t="shared" si="3"/>
        <v>45279</v>
      </c>
      <c r="GM6" s="13">
        <f t="shared" si="3"/>
        <v>45280</v>
      </c>
      <c r="GN6" s="13">
        <f t="shared" si="3"/>
        <v>45281</v>
      </c>
      <c r="GO6" s="13">
        <f t="shared" si="3"/>
        <v>45282</v>
      </c>
      <c r="GP6" s="13">
        <f t="shared" si="3"/>
        <v>45283</v>
      </c>
      <c r="GQ6" s="14">
        <f t="shared" si="3"/>
        <v>45284</v>
      </c>
      <c r="GR6" s="12">
        <f t="shared" si="3"/>
        <v>45285</v>
      </c>
      <c r="GS6" s="13">
        <f t="shared" si="3"/>
        <v>45286</v>
      </c>
      <c r="GT6" s="13">
        <f t="shared" si="3"/>
        <v>45287</v>
      </c>
      <c r="GU6" s="13">
        <f t="shared" si="3"/>
        <v>45288</v>
      </c>
      <c r="GV6" s="13">
        <f t="shared" si="3"/>
        <v>45289</v>
      </c>
      <c r="GW6" s="13">
        <f t="shared" si="3"/>
        <v>45290</v>
      </c>
      <c r="GX6" s="14">
        <f t="shared" si="3"/>
        <v>45291</v>
      </c>
      <c r="GY6" s="12">
        <f t="shared" si="3"/>
        <v>45292</v>
      </c>
      <c r="GZ6" s="13">
        <f t="shared" si="3"/>
        <v>45293</v>
      </c>
      <c r="HA6" s="13">
        <f t="shared" si="3"/>
        <v>45294</v>
      </c>
      <c r="HB6" s="13">
        <f t="shared" si="3"/>
        <v>45295</v>
      </c>
      <c r="HC6" s="13">
        <f t="shared" si="3"/>
        <v>45296</v>
      </c>
      <c r="HD6" s="13">
        <f t="shared" si="3"/>
        <v>45297</v>
      </c>
      <c r="HE6" s="14">
        <f t="shared" si="3"/>
        <v>45298</v>
      </c>
      <c r="HF6" s="12">
        <f t="shared" si="3"/>
        <v>45299</v>
      </c>
      <c r="HG6" s="13">
        <f t="shared" si="3"/>
        <v>45300</v>
      </c>
      <c r="HH6" s="13">
        <f t="shared" si="3"/>
        <v>45301</v>
      </c>
      <c r="HI6" s="13">
        <f t="shared" si="3"/>
        <v>45302</v>
      </c>
      <c r="HJ6" s="13">
        <f t="shared" si="3"/>
        <v>45303</v>
      </c>
      <c r="HK6" s="13">
        <f t="shared" si="3"/>
        <v>45304</v>
      </c>
      <c r="HL6" s="14">
        <f t="shared" si="3"/>
        <v>45305</v>
      </c>
      <c r="HM6" s="12">
        <f t="shared" si="3"/>
        <v>45306</v>
      </c>
      <c r="HN6" s="13">
        <f t="shared" si="3"/>
        <v>45307</v>
      </c>
      <c r="HO6" s="13">
        <f t="shared" si="3"/>
        <v>45308</v>
      </c>
      <c r="HP6" s="13">
        <f t="shared" si="3"/>
        <v>45309</v>
      </c>
      <c r="HQ6" s="13">
        <f t="shared" si="3"/>
        <v>45310</v>
      </c>
      <c r="HR6" s="13">
        <f t="shared" si="3"/>
        <v>45311</v>
      </c>
      <c r="HS6" s="14">
        <f t="shared" si="3"/>
        <v>45312</v>
      </c>
      <c r="HT6" s="12">
        <f t="shared" si="3"/>
        <v>45313</v>
      </c>
      <c r="HU6" s="13">
        <f t="shared" si="3"/>
        <v>45314</v>
      </c>
      <c r="HV6" s="13">
        <f t="shared" si="3"/>
        <v>45315</v>
      </c>
      <c r="HW6" s="13">
        <f t="shared" ref="HW6:KH6" si="4">HV6+1</f>
        <v>45316</v>
      </c>
      <c r="HX6" s="13">
        <f t="shared" si="4"/>
        <v>45317</v>
      </c>
      <c r="HY6" s="13">
        <f t="shared" si="4"/>
        <v>45318</v>
      </c>
      <c r="HZ6" s="14">
        <f t="shared" si="4"/>
        <v>45319</v>
      </c>
      <c r="IA6" s="12">
        <f t="shared" si="4"/>
        <v>45320</v>
      </c>
      <c r="IB6" s="13">
        <f t="shared" si="4"/>
        <v>45321</v>
      </c>
      <c r="IC6" s="13">
        <f t="shared" si="4"/>
        <v>45322</v>
      </c>
      <c r="ID6" s="13">
        <f t="shared" si="4"/>
        <v>45323</v>
      </c>
      <c r="IE6" s="13">
        <f t="shared" si="4"/>
        <v>45324</v>
      </c>
      <c r="IF6" s="13">
        <f t="shared" si="4"/>
        <v>45325</v>
      </c>
      <c r="IG6" s="14">
        <f t="shared" si="4"/>
        <v>45326</v>
      </c>
      <c r="IH6" s="12">
        <f t="shared" si="4"/>
        <v>45327</v>
      </c>
      <c r="II6" s="13">
        <f t="shared" si="4"/>
        <v>45328</v>
      </c>
      <c r="IJ6" s="13">
        <f t="shared" si="4"/>
        <v>45329</v>
      </c>
      <c r="IK6" s="13">
        <f t="shared" si="4"/>
        <v>45330</v>
      </c>
      <c r="IL6" s="13">
        <f t="shared" si="4"/>
        <v>45331</v>
      </c>
      <c r="IM6" s="13">
        <f t="shared" si="4"/>
        <v>45332</v>
      </c>
      <c r="IN6" s="14">
        <f t="shared" si="4"/>
        <v>45333</v>
      </c>
      <c r="IO6" s="12">
        <f t="shared" si="4"/>
        <v>45334</v>
      </c>
      <c r="IP6" s="13">
        <f t="shared" si="4"/>
        <v>45335</v>
      </c>
      <c r="IQ6" s="13">
        <f t="shared" si="4"/>
        <v>45336</v>
      </c>
      <c r="IR6" s="13">
        <f t="shared" si="4"/>
        <v>45337</v>
      </c>
      <c r="IS6" s="13">
        <f t="shared" si="4"/>
        <v>45338</v>
      </c>
      <c r="IT6" s="13">
        <f t="shared" si="4"/>
        <v>45339</v>
      </c>
      <c r="IU6" s="14">
        <f t="shared" si="4"/>
        <v>45340</v>
      </c>
      <c r="IV6" s="12">
        <f t="shared" si="4"/>
        <v>45341</v>
      </c>
      <c r="IW6" s="13">
        <f t="shared" si="4"/>
        <v>45342</v>
      </c>
      <c r="IX6" s="13">
        <f t="shared" si="4"/>
        <v>45343</v>
      </c>
      <c r="IY6" s="13">
        <f t="shared" si="4"/>
        <v>45344</v>
      </c>
      <c r="IZ6" s="13">
        <f t="shared" si="4"/>
        <v>45345</v>
      </c>
      <c r="JA6" s="13">
        <f t="shared" si="4"/>
        <v>45346</v>
      </c>
      <c r="JB6" s="14">
        <f t="shared" si="4"/>
        <v>45347</v>
      </c>
      <c r="JC6" s="12">
        <f t="shared" si="4"/>
        <v>45348</v>
      </c>
      <c r="JD6" s="13">
        <f t="shared" si="4"/>
        <v>45349</v>
      </c>
      <c r="JE6" s="13">
        <f t="shared" si="4"/>
        <v>45350</v>
      </c>
      <c r="JF6" s="13">
        <f t="shared" si="4"/>
        <v>45351</v>
      </c>
      <c r="JG6" s="13">
        <f t="shared" si="4"/>
        <v>45352</v>
      </c>
      <c r="JH6" s="13">
        <f t="shared" si="4"/>
        <v>45353</v>
      </c>
      <c r="JI6" s="14">
        <f t="shared" si="4"/>
        <v>45354</v>
      </c>
      <c r="JJ6" s="12">
        <f t="shared" si="4"/>
        <v>45355</v>
      </c>
      <c r="JK6" s="13">
        <f t="shared" si="4"/>
        <v>45356</v>
      </c>
      <c r="JL6" s="13">
        <f t="shared" si="4"/>
        <v>45357</v>
      </c>
      <c r="JM6" s="13">
        <f t="shared" si="4"/>
        <v>45358</v>
      </c>
      <c r="JN6" s="13">
        <f t="shared" si="4"/>
        <v>45359</v>
      </c>
      <c r="JO6" s="13">
        <f t="shared" si="4"/>
        <v>45360</v>
      </c>
      <c r="JP6" s="14">
        <f t="shared" si="4"/>
        <v>45361</v>
      </c>
      <c r="JQ6" s="12">
        <f t="shared" si="4"/>
        <v>45362</v>
      </c>
      <c r="JR6" s="13">
        <f t="shared" si="4"/>
        <v>45363</v>
      </c>
      <c r="JS6" s="13">
        <f t="shared" si="4"/>
        <v>45364</v>
      </c>
      <c r="JT6" s="13">
        <f t="shared" si="4"/>
        <v>45365</v>
      </c>
      <c r="JU6" s="13">
        <f t="shared" si="4"/>
        <v>45366</v>
      </c>
      <c r="JV6" s="13">
        <f t="shared" si="4"/>
        <v>45367</v>
      </c>
      <c r="JW6" s="14">
        <f t="shared" si="4"/>
        <v>45368</v>
      </c>
      <c r="JX6" s="12">
        <f t="shared" si="4"/>
        <v>45369</v>
      </c>
      <c r="JY6" s="13">
        <f t="shared" si="4"/>
        <v>45370</v>
      </c>
      <c r="JZ6" s="13">
        <f t="shared" si="4"/>
        <v>45371</v>
      </c>
      <c r="KA6" s="13">
        <f t="shared" si="4"/>
        <v>45372</v>
      </c>
      <c r="KB6" s="13">
        <f t="shared" si="4"/>
        <v>45373</v>
      </c>
      <c r="KC6" s="13">
        <f t="shared" si="4"/>
        <v>45374</v>
      </c>
      <c r="KD6" s="14">
        <f t="shared" si="4"/>
        <v>45375</v>
      </c>
      <c r="KE6" s="12">
        <f t="shared" si="4"/>
        <v>45376</v>
      </c>
      <c r="KF6" s="13">
        <f t="shared" si="4"/>
        <v>45377</v>
      </c>
      <c r="KG6" s="13">
        <f t="shared" si="4"/>
        <v>45378</v>
      </c>
      <c r="KH6" s="13">
        <f t="shared" si="4"/>
        <v>45379</v>
      </c>
      <c r="KI6" s="13">
        <f t="shared" ref="KI6:KY6" si="5">KH6+1</f>
        <v>45380</v>
      </c>
      <c r="KJ6" s="13">
        <f t="shared" si="5"/>
        <v>45381</v>
      </c>
      <c r="KK6" s="14">
        <f t="shared" si="5"/>
        <v>45382</v>
      </c>
      <c r="KL6" s="12">
        <f t="shared" si="5"/>
        <v>45383</v>
      </c>
      <c r="KM6" s="13">
        <f t="shared" si="5"/>
        <v>45384</v>
      </c>
      <c r="KN6" s="13">
        <f t="shared" si="5"/>
        <v>45385</v>
      </c>
      <c r="KO6" s="13">
        <f t="shared" si="5"/>
        <v>45386</v>
      </c>
      <c r="KP6" s="13">
        <f t="shared" si="5"/>
        <v>45387</v>
      </c>
      <c r="KQ6" s="13">
        <f t="shared" si="5"/>
        <v>45388</v>
      </c>
      <c r="KR6" s="14">
        <f t="shared" si="5"/>
        <v>45389</v>
      </c>
      <c r="KS6" s="12">
        <f t="shared" si="5"/>
        <v>45390</v>
      </c>
      <c r="KT6" s="13">
        <f t="shared" si="5"/>
        <v>45391</v>
      </c>
      <c r="KU6" s="13">
        <f t="shared" si="5"/>
        <v>45392</v>
      </c>
      <c r="KV6" s="13">
        <f t="shared" si="5"/>
        <v>45393</v>
      </c>
      <c r="KW6" s="13">
        <f t="shared" si="5"/>
        <v>45394</v>
      </c>
      <c r="KX6" s="13">
        <f t="shared" si="5"/>
        <v>45395</v>
      </c>
      <c r="KY6" s="14">
        <f t="shared" si="5"/>
        <v>45396</v>
      </c>
    </row>
    <row r="7" spans="1:311" ht="25.8" thickBot="1">
      <c r="A7" s="15" t="s">
        <v>0</v>
      </c>
      <c r="B7" s="15" t="s">
        <v>6</v>
      </c>
      <c r="C7" s="16" t="s">
        <v>19</v>
      </c>
      <c r="D7" s="17" t="s">
        <v>12</v>
      </c>
      <c r="E7" s="18" t="s">
        <v>7</v>
      </c>
      <c r="F7" s="18" t="s">
        <v>8</v>
      </c>
      <c r="G7" s="16" t="s">
        <v>9</v>
      </c>
      <c r="H7" s="16" t="s">
        <v>10</v>
      </c>
      <c r="I7" s="16" t="s">
        <v>11</v>
      </c>
      <c r="J7" s="16"/>
      <c r="K7" s="19" t="str">
        <f t="shared" ref="K7:AL7" si="6">CHOOSE(WEEKDAY(K6,1),"S","M","T","W","T","F","S")</f>
        <v>M</v>
      </c>
      <c r="L7" s="20" t="str">
        <f t="shared" si="6"/>
        <v>T</v>
      </c>
      <c r="M7" s="20" t="str">
        <f t="shared" si="6"/>
        <v>W</v>
      </c>
      <c r="N7" s="20" t="str">
        <f t="shared" si="6"/>
        <v>T</v>
      </c>
      <c r="O7" s="20" t="str">
        <f t="shared" si="6"/>
        <v>F</v>
      </c>
      <c r="P7" s="20" t="str">
        <f t="shared" si="6"/>
        <v>S</v>
      </c>
      <c r="Q7" s="21" t="str">
        <f t="shared" si="6"/>
        <v>S</v>
      </c>
      <c r="R7" s="19" t="str">
        <f t="shared" si="6"/>
        <v>M</v>
      </c>
      <c r="S7" s="20" t="str">
        <f t="shared" si="6"/>
        <v>T</v>
      </c>
      <c r="T7" s="20" t="str">
        <f t="shared" si="6"/>
        <v>W</v>
      </c>
      <c r="U7" s="20" t="str">
        <f t="shared" si="6"/>
        <v>T</v>
      </c>
      <c r="V7" s="20" t="str">
        <f t="shared" si="6"/>
        <v>F</v>
      </c>
      <c r="W7" s="20" t="str">
        <f t="shared" si="6"/>
        <v>S</v>
      </c>
      <c r="X7" s="21" t="str">
        <f t="shared" si="6"/>
        <v>S</v>
      </c>
      <c r="Y7" s="19" t="str">
        <f t="shared" si="6"/>
        <v>M</v>
      </c>
      <c r="Z7" s="20" t="str">
        <f t="shared" si="6"/>
        <v>T</v>
      </c>
      <c r="AA7" s="20" t="str">
        <f t="shared" si="6"/>
        <v>W</v>
      </c>
      <c r="AB7" s="20" t="str">
        <f t="shared" si="6"/>
        <v>T</v>
      </c>
      <c r="AC7" s="20" t="str">
        <f t="shared" si="6"/>
        <v>F</v>
      </c>
      <c r="AD7" s="20" t="str">
        <f t="shared" si="6"/>
        <v>S</v>
      </c>
      <c r="AE7" s="21" t="str">
        <f t="shared" si="6"/>
        <v>S</v>
      </c>
      <c r="AF7" s="19" t="str">
        <f t="shared" si="6"/>
        <v>M</v>
      </c>
      <c r="AG7" s="20" t="str">
        <f t="shared" si="6"/>
        <v>T</v>
      </c>
      <c r="AH7" s="20" t="str">
        <f t="shared" si="6"/>
        <v>W</v>
      </c>
      <c r="AI7" s="20" t="str">
        <f t="shared" si="6"/>
        <v>T</v>
      </c>
      <c r="AJ7" s="20" t="str">
        <f t="shared" si="6"/>
        <v>F</v>
      </c>
      <c r="AK7" s="20" t="str">
        <f t="shared" si="6"/>
        <v>S</v>
      </c>
      <c r="AL7" s="21" t="str">
        <f t="shared" si="6"/>
        <v>S</v>
      </c>
      <c r="AM7" s="19" t="str">
        <f t="shared" ref="AM7:CB7" si="7">CHOOSE(WEEKDAY(AM6,1),"S","M","T","W","T","F","S")</f>
        <v>M</v>
      </c>
      <c r="AN7" s="20" t="str">
        <f t="shared" si="7"/>
        <v>T</v>
      </c>
      <c r="AO7" s="20" t="str">
        <f t="shared" si="7"/>
        <v>W</v>
      </c>
      <c r="AP7" s="20" t="str">
        <f t="shared" si="7"/>
        <v>T</v>
      </c>
      <c r="AQ7" s="20" t="str">
        <f t="shared" si="7"/>
        <v>F</v>
      </c>
      <c r="AR7" s="20" t="str">
        <f t="shared" si="7"/>
        <v>S</v>
      </c>
      <c r="AS7" s="21" t="str">
        <f t="shared" si="7"/>
        <v>S</v>
      </c>
      <c r="AT7" s="19" t="str">
        <f t="shared" si="7"/>
        <v>M</v>
      </c>
      <c r="AU7" s="20" t="str">
        <f t="shared" si="7"/>
        <v>T</v>
      </c>
      <c r="AV7" s="20" t="str">
        <f t="shared" si="7"/>
        <v>W</v>
      </c>
      <c r="AW7" s="20" t="str">
        <f t="shared" si="7"/>
        <v>T</v>
      </c>
      <c r="AX7" s="20" t="str">
        <f t="shared" si="7"/>
        <v>F</v>
      </c>
      <c r="AY7" s="20" t="str">
        <f t="shared" si="7"/>
        <v>S</v>
      </c>
      <c r="AZ7" s="21" t="str">
        <f t="shared" si="7"/>
        <v>S</v>
      </c>
      <c r="BA7" s="19" t="str">
        <f t="shared" si="7"/>
        <v>M</v>
      </c>
      <c r="BB7" s="20" t="str">
        <f t="shared" si="7"/>
        <v>T</v>
      </c>
      <c r="BC7" s="20" t="str">
        <f t="shared" si="7"/>
        <v>W</v>
      </c>
      <c r="BD7" s="20" t="str">
        <f t="shared" si="7"/>
        <v>T</v>
      </c>
      <c r="BE7" s="20" t="str">
        <f t="shared" si="7"/>
        <v>F</v>
      </c>
      <c r="BF7" s="20" t="str">
        <f t="shared" si="7"/>
        <v>S</v>
      </c>
      <c r="BG7" s="21" t="str">
        <f t="shared" si="7"/>
        <v>S</v>
      </c>
      <c r="BH7" s="19" t="str">
        <f t="shared" si="7"/>
        <v>M</v>
      </c>
      <c r="BI7" s="20" t="str">
        <f t="shared" si="7"/>
        <v>T</v>
      </c>
      <c r="BJ7" s="20" t="str">
        <f t="shared" si="7"/>
        <v>W</v>
      </c>
      <c r="BK7" s="20" t="str">
        <f t="shared" si="7"/>
        <v>T</v>
      </c>
      <c r="BL7" s="20" t="str">
        <f t="shared" si="7"/>
        <v>F</v>
      </c>
      <c r="BM7" s="20" t="str">
        <f t="shared" si="7"/>
        <v>S</v>
      </c>
      <c r="BN7" s="21" t="str">
        <f t="shared" si="7"/>
        <v>S</v>
      </c>
      <c r="BO7" s="19" t="str">
        <f t="shared" si="7"/>
        <v>M</v>
      </c>
      <c r="BP7" s="20" t="str">
        <f t="shared" si="7"/>
        <v>T</v>
      </c>
      <c r="BQ7" s="20" t="str">
        <f t="shared" si="7"/>
        <v>W</v>
      </c>
      <c r="BR7" s="20" t="str">
        <f t="shared" si="7"/>
        <v>T</v>
      </c>
      <c r="BS7" s="20" t="str">
        <f t="shared" si="7"/>
        <v>F</v>
      </c>
      <c r="BT7" s="20" t="str">
        <f t="shared" si="7"/>
        <v>S</v>
      </c>
      <c r="BU7" s="21" t="str">
        <f t="shared" si="7"/>
        <v>S</v>
      </c>
      <c r="BV7" s="19" t="str">
        <f t="shared" si="7"/>
        <v>M</v>
      </c>
      <c r="BW7" s="20" t="str">
        <f t="shared" si="7"/>
        <v>T</v>
      </c>
      <c r="BX7" s="20" t="str">
        <f t="shared" si="7"/>
        <v>W</v>
      </c>
      <c r="BY7" s="20" t="str">
        <f t="shared" si="7"/>
        <v>T</v>
      </c>
      <c r="BZ7" s="20" t="str">
        <f t="shared" si="7"/>
        <v>F</v>
      </c>
      <c r="CA7" s="20" t="str">
        <f t="shared" si="7"/>
        <v>S</v>
      </c>
      <c r="CB7" s="21" t="str">
        <f t="shared" si="7"/>
        <v>S</v>
      </c>
      <c r="CC7" s="19" t="str">
        <f t="shared" ref="CC7:EN7" si="8">CHOOSE(WEEKDAY(CC6,1),"S","M","T","W","T","F","S")</f>
        <v>M</v>
      </c>
      <c r="CD7" s="20" t="str">
        <f t="shared" si="8"/>
        <v>T</v>
      </c>
      <c r="CE7" s="20" t="str">
        <f t="shared" si="8"/>
        <v>W</v>
      </c>
      <c r="CF7" s="20" t="str">
        <f t="shared" si="8"/>
        <v>T</v>
      </c>
      <c r="CG7" s="20" t="str">
        <f t="shared" si="8"/>
        <v>F</v>
      </c>
      <c r="CH7" s="20" t="str">
        <f t="shared" si="8"/>
        <v>S</v>
      </c>
      <c r="CI7" s="21" t="str">
        <f t="shared" si="8"/>
        <v>S</v>
      </c>
      <c r="CJ7" s="19" t="str">
        <f t="shared" si="8"/>
        <v>M</v>
      </c>
      <c r="CK7" s="20" t="str">
        <f t="shared" si="8"/>
        <v>T</v>
      </c>
      <c r="CL7" s="20" t="str">
        <f t="shared" si="8"/>
        <v>W</v>
      </c>
      <c r="CM7" s="20" t="str">
        <f t="shared" si="8"/>
        <v>T</v>
      </c>
      <c r="CN7" s="20" t="str">
        <f t="shared" si="8"/>
        <v>F</v>
      </c>
      <c r="CO7" s="20" t="str">
        <f t="shared" si="8"/>
        <v>S</v>
      </c>
      <c r="CP7" s="21" t="str">
        <f t="shared" si="8"/>
        <v>S</v>
      </c>
      <c r="CQ7" s="19" t="str">
        <f t="shared" si="8"/>
        <v>M</v>
      </c>
      <c r="CR7" s="20" t="str">
        <f t="shared" si="8"/>
        <v>T</v>
      </c>
      <c r="CS7" s="20" t="str">
        <f t="shared" si="8"/>
        <v>W</v>
      </c>
      <c r="CT7" s="20" t="str">
        <f t="shared" si="8"/>
        <v>T</v>
      </c>
      <c r="CU7" s="20" t="str">
        <f t="shared" si="8"/>
        <v>F</v>
      </c>
      <c r="CV7" s="20" t="str">
        <f t="shared" si="8"/>
        <v>S</v>
      </c>
      <c r="CW7" s="21" t="str">
        <f t="shared" si="8"/>
        <v>S</v>
      </c>
      <c r="CX7" s="19" t="str">
        <f t="shared" si="8"/>
        <v>M</v>
      </c>
      <c r="CY7" s="20" t="str">
        <f t="shared" si="8"/>
        <v>T</v>
      </c>
      <c r="CZ7" s="20" t="str">
        <f t="shared" si="8"/>
        <v>W</v>
      </c>
      <c r="DA7" s="20" t="str">
        <f t="shared" si="8"/>
        <v>T</v>
      </c>
      <c r="DB7" s="20" t="str">
        <f t="shared" si="8"/>
        <v>F</v>
      </c>
      <c r="DC7" s="20" t="str">
        <f t="shared" si="8"/>
        <v>S</v>
      </c>
      <c r="DD7" s="21" t="str">
        <f t="shared" si="8"/>
        <v>S</v>
      </c>
      <c r="DE7" s="19" t="str">
        <f t="shared" si="8"/>
        <v>M</v>
      </c>
      <c r="DF7" s="20" t="str">
        <f t="shared" si="8"/>
        <v>T</v>
      </c>
      <c r="DG7" s="20" t="str">
        <f t="shared" si="8"/>
        <v>W</v>
      </c>
      <c r="DH7" s="20" t="str">
        <f t="shared" si="8"/>
        <v>T</v>
      </c>
      <c r="DI7" s="20" t="str">
        <f t="shared" si="8"/>
        <v>F</v>
      </c>
      <c r="DJ7" s="20" t="str">
        <f t="shared" si="8"/>
        <v>S</v>
      </c>
      <c r="DK7" s="21" t="str">
        <f t="shared" si="8"/>
        <v>S</v>
      </c>
      <c r="DL7" s="19" t="str">
        <f t="shared" si="8"/>
        <v>M</v>
      </c>
      <c r="DM7" s="20" t="str">
        <f t="shared" si="8"/>
        <v>T</v>
      </c>
      <c r="DN7" s="20" t="str">
        <f t="shared" si="8"/>
        <v>W</v>
      </c>
      <c r="DO7" s="20" t="str">
        <f t="shared" si="8"/>
        <v>T</v>
      </c>
      <c r="DP7" s="20" t="str">
        <f t="shared" si="8"/>
        <v>F</v>
      </c>
      <c r="DQ7" s="20" t="str">
        <f t="shared" si="8"/>
        <v>S</v>
      </c>
      <c r="DR7" s="21" t="str">
        <f t="shared" si="8"/>
        <v>S</v>
      </c>
      <c r="DS7" s="19" t="str">
        <f t="shared" si="8"/>
        <v>M</v>
      </c>
      <c r="DT7" s="20" t="str">
        <f t="shared" si="8"/>
        <v>T</v>
      </c>
      <c r="DU7" s="20" t="str">
        <f t="shared" si="8"/>
        <v>W</v>
      </c>
      <c r="DV7" s="20" t="str">
        <f t="shared" si="8"/>
        <v>T</v>
      </c>
      <c r="DW7" s="20" t="str">
        <f t="shared" si="8"/>
        <v>F</v>
      </c>
      <c r="DX7" s="20" t="str">
        <f t="shared" si="8"/>
        <v>S</v>
      </c>
      <c r="DY7" s="21" t="str">
        <f t="shared" si="8"/>
        <v>S</v>
      </c>
      <c r="DZ7" s="19" t="str">
        <f t="shared" si="8"/>
        <v>M</v>
      </c>
      <c r="EA7" s="20" t="str">
        <f t="shared" si="8"/>
        <v>T</v>
      </c>
      <c r="EB7" s="20" t="str">
        <f t="shared" si="8"/>
        <v>W</v>
      </c>
      <c r="EC7" s="20" t="str">
        <f t="shared" si="8"/>
        <v>T</v>
      </c>
      <c r="ED7" s="20" t="str">
        <f t="shared" si="8"/>
        <v>F</v>
      </c>
      <c r="EE7" s="20" t="str">
        <f t="shared" si="8"/>
        <v>S</v>
      </c>
      <c r="EF7" s="21" t="str">
        <f t="shared" si="8"/>
        <v>S</v>
      </c>
      <c r="EG7" s="19" t="str">
        <f t="shared" si="8"/>
        <v>M</v>
      </c>
      <c r="EH7" s="20" t="str">
        <f t="shared" si="8"/>
        <v>T</v>
      </c>
      <c r="EI7" s="20" t="str">
        <f t="shared" si="8"/>
        <v>W</v>
      </c>
      <c r="EJ7" s="20" t="str">
        <f t="shared" si="8"/>
        <v>T</v>
      </c>
      <c r="EK7" s="20" t="str">
        <f t="shared" si="8"/>
        <v>F</v>
      </c>
      <c r="EL7" s="20" t="str">
        <f t="shared" si="8"/>
        <v>S</v>
      </c>
      <c r="EM7" s="21" t="str">
        <f t="shared" si="8"/>
        <v>S</v>
      </c>
      <c r="EN7" s="19" t="str">
        <f t="shared" si="8"/>
        <v>M</v>
      </c>
      <c r="EO7" s="20" t="str">
        <f t="shared" ref="EO7:EU7" si="9">CHOOSE(WEEKDAY(EO6,1),"S","M","T","W","T","F","S")</f>
        <v>T</v>
      </c>
      <c r="EP7" s="20" t="str">
        <f t="shared" si="9"/>
        <v>W</v>
      </c>
      <c r="EQ7" s="20" t="str">
        <f t="shared" si="9"/>
        <v>T</v>
      </c>
      <c r="ER7" s="20" t="str">
        <f t="shared" si="9"/>
        <v>F</v>
      </c>
      <c r="ES7" s="20" t="str">
        <f t="shared" si="9"/>
        <v>S</v>
      </c>
      <c r="ET7" s="21" t="str">
        <f t="shared" si="9"/>
        <v>S</v>
      </c>
      <c r="EU7" s="19" t="str">
        <f t="shared" si="9"/>
        <v>M</v>
      </c>
      <c r="EV7" s="20" t="str">
        <f t="shared" ref="EV7:FB7" si="10">CHOOSE(WEEKDAY(EV6,1),"S","M","T","W","T","F","S")</f>
        <v>T</v>
      </c>
      <c r="EW7" s="20" t="str">
        <f t="shared" si="10"/>
        <v>W</v>
      </c>
      <c r="EX7" s="20" t="str">
        <f t="shared" si="10"/>
        <v>T</v>
      </c>
      <c r="EY7" s="20" t="str">
        <f t="shared" si="10"/>
        <v>F</v>
      </c>
      <c r="EZ7" s="20" t="str">
        <f t="shared" si="10"/>
        <v>S</v>
      </c>
      <c r="FA7" s="21" t="str">
        <f t="shared" si="10"/>
        <v>S</v>
      </c>
      <c r="FB7" s="19" t="str">
        <f t="shared" si="10"/>
        <v>M</v>
      </c>
      <c r="FC7" s="20" t="str">
        <f t="shared" ref="FC7:FI7" si="11">CHOOSE(WEEKDAY(FC6,1),"S","M","T","W","T","F","S")</f>
        <v>T</v>
      </c>
      <c r="FD7" s="20" t="str">
        <f t="shared" si="11"/>
        <v>W</v>
      </c>
      <c r="FE7" s="20" t="str">
        <f t="shared" si="11"/>
        <v>T</v>
      </c>
      <c r="FF7" s="20" t="str">
        <f t="shared" si="11"/>
        <v>F</v>
      </c>
      <c r="FG7" s="20" t="str">
        <f t="shared" si="11"/>
        <v>S</v>
      </c>
      <c r="FH7" s="21" t="str">
        <f t="shared" si="11"/>
        <v>S</v>
      </c>
      <c r="FI7" s="19" t="str">
        <f t="shared" si="11"/>
        <v>M</v>
      </c>
      <c r="FJ7" s="20" t="str">
        <f t="shared" ref="FJ7:HU7" si="12">CHOOSE(WEEKDAY(FJ6,1),"S","M","T","W","T","F","S")</f>
        <v>T</v>
      </c>
      <c r="FK7" s="20" t="str">
        <f t="shared" si="12"/>
        <v>W</v>
      </c>
      <c r="FL7" s="20" t="str">
        <f t="shared" si="12"/>
        <v>T</v>
      </c>
      <c r="FM7" s="20" t="str">
        <f t="shared" si="12"/>
        <v>F</v>
      </c>
      <c r="FN7" s="20" t="str">
        <f t="shared" si="12"/>
        <v>S</v>
      </c>
      <c r="FO7" s="21" t="str">
        <f t="shared" si="12"/>
        <v>S</v>
      </c>
      <c r="FP7" s="19" t="str">
        <f t="shared" si="12"/>
        <v>M</v>
      </c>
      <c r="FQ7" s="20" t="str">
        <f t="shared" si="12"/>
        <v>T</v>
      </c>
      <c r="FR7" s="20" t="str">
        <f t="shared" si="12"/>
        <v>W</v>
      </c>
      <c r="FS7" s="20" t="str">
        <f t="shared" si="12"/>
        <v>T</v>
      </c>
      <c r="FT7" s="20" t="str">
        <f t="shared" si="12"/>
        <v>F</v>
      </c>
      <c r="FU7" s="20" t="str">
        <f t="shared" si="12"/>
        <v>S</v>
      </c>
      <c r="FV7" s="21" t="str">
        <f t="shared" si="12"/>
        <v>S</v>
      </c>
      <c r="FW7" s="19" t="str">
        <f t="shared" si="12"/>
        <v>M</v>
      </c>
      <c r="FX7" s="20" t="str">
        <f t="shared" si="12"/>
        <v>T</v>
      </c>
      <c r="FY7" s="20" t="str">
        <f t="shared" si="12"/>
        <v>W</v>
      </c>
      <c r="FZ7" s="20" t="str">
        <f t="shared" si="12"/>
        <v>T</v>
      </c>
      <c r="GA7" s="20" t="str">
        <f t="shared" si="12"/>
        <v>F</v>
      </c>
      <c r="GB7" s="20" t="str">
        <f t="shared" si="12"/>
        <v>S</v>
      </c>
      <c r="GC7" s="21" t="str">
        <f t="shared" si="12"/>
        <v>S</v>
      </c>
      <c r="GD7" s="19" t="str">
        <f t="shared" si="12"/>
        <v>M</v>
      </c>
      <c r="GE7" s="20" t="str">
        <f t="shared" si="12"/>
        <v>T</v>
      </c>
      <c r="GF7" s="20" t="str">
        <f t="shared" si="12"/>
        <v>W</v>
      </c>
      <c r="GG7" s="20" t="str">
        <f t="shared" si="12"/>
        <v>T</v>
      </c>
      <c r="GH7" s="20" t="str">
        <f t="shared" si="12"/>
        <v>F</v>
      </c>
      <c r="GI7" s="20" t="str">
        <f t="shared" si="12"/>
        <v>S</v>
      </c>
      <c r="GJ7" s="21" t="str">
        <f t="shared" si="12"/>
        <v>S</v>
      </c>
      <c r="GK7" s="19" t="str">
        <f t="shared" si="12"/>
        <v>M</v>
      </c>
      <c r="GL7" s="20" t="str">
        <f t="shared" si="12"/>
        <v>T</v>
      </c>
      <c r="GM7" s="20" t="str">
        <f t="shared" si="12"/>
        <v>W</v>
      </c>
      <c r="GN7" s="20" t="str">
        <f t="shared" si="12"/>
        <v>T</v>
      </c>
      <c r="GO7" s="20" t="str">
        <f t="shared" si="12"/>
        <v>F</v>
      </c>
      <c r="GP7" s="20" t="str">
        <f t="shared" si="12"/>
        <v>S</v>
      </c>
      <c r="GQ7" s="21" t="str">
        <f t="shared" si="12"/>
        <v>S</v>
      </c>
      <c r="GR7" s="19" t="str">
        <f t="shared" si="12"/>
        <v>M</v>
      </c>
      <c r="GS7" s="20" t="str">
        <f t="shared" si="12"/>
        <v>T</v>
      </c>
      <c r="GT7" s="20" t="str">
        <f t="shared" si="12"/>
        <v>W</v>
      </c>
      <c r="GU7" s="20" t="str">
        <f t="shared" si="12"/>
        <v>T</v>
      </c>
      <c r="GV7" s="20" t="str">
        <f t="shared" si="12"/>
        <v>F</v>
      </c>
      <c r="GW7" s="20" t="str">
        <f t="shared" si="12"/>
        <v>S</v>
      </c>
      <c r="GX7" s="21" t="str">
        <f t="shared" si="12"/>
        <v>S</v>
      </c>
      <c r="GY7" s="19" t="str">
        <f t="shared" si="12"/>
        <v>M</v>
      </c>
      <c r="GZ7" s="20" t="str">
        <f t="shared" si="12"/>
        <v>T</v>
      </c>
      <c r="HA7" s="20" t="str">
        <f t="shared" si="12"/>
        <v>W</v>
      </c>
      <c r="HB7" s="20" t="str">
        <f t="shared" si="12"/>
        <v>T</v>
      </c>
      <c r="HC7" s="20" t="str">
        <f t="shared" si="12"/>
        <v>F</v>
      </c>
      <c r="HD7" s="20" t="str">
        <f t="shared" si="12"/>
        <v>S</v>
      </c>
      <c r="HE7" s="21" t="str">
        <f t="shared" si="12"/>
        <v>S</v>
      </c>
      <c r="HF7" s="19" t="str">
        <f t="shared" si="12"/>
        <v>M</v>
      </c>
      <c r="HG7" s="20" t="str">
        <f t="shared" si="12"/>
        <v>T</v>
      </c>
      <c r="HH7" s="20" t="str">
        <f t="shared" si="12"/>
        <v>W</v>
      </c>
      <c r="HI7" s="20" t="str">
        <f t="shared" si="12"/>
        <v>T</v>
      </c>
      <c r="HJ7" s="20" t="str">
        <f t="shared" si="12"/>
        <v>F</v>
      </c>
      <c r="HK7" s="20" t="str">
        <f t="shared" si="12"/>
        <v>S</v>
      </c>
      <c r="HL7" s="21" t="str">
        <f t="shared" si="12"/>
        <v>S</v>
      </c>
      <c r="HM7" s="19" t="str">
        <f t="shared" si="12"/>
        <v>M</v>
      </c>
      <c r="HN7" s="20" t="str">
        <f t="shared" si="12"/>
        <v>T</v>
      </c>
      <c r="HO7" s="20" t="str">
        <f t="shared" si="12"/>
        <v>W</v>
      </c>
      <c r="HP7" s="20" t="str">
        <f t="shared" si="12"/>
        <v>T</v>
      </c>
      <c r="HQ7" s="20" t="str">
        <f t="shared" si="12"/>
        <v>F</v>
      </c>
      <c r="HR7" s="20" t="str">
        <f t="shared" si="12"/>
        <v>S</v>
      </c>
      <c r="HS7" s="21" t="str">
        <f t="shared" si="12"/>
        <v>S</v>
      </c>
      <c r="HT7" s="19" t="str">
        <f t="shared" si="12"/>
        <v>M</v>
      </c>
      <c r="HU7" s="20" t="str">
        <f t="shared" si="12"/>
        <v>T</v>
      </c>
      <c r="HV7" s="20" t="str">
        <f t="shared" ref="HV7:KG7" si="13">CHOOSE(WEEKDAY(HV6,1),"S","M","T","W","T","F","S")</f>
        <v>W</v>
      </c>
      <c r="HW7" s="20" t="str">
        <f t="shared" si="13"/>
        <v>T</v>
      </c>
      <c r="HX7" s="20" t="str">
        <f t="shared" si="13"/>
        <v>F</v>
      </c>
      <c r="HY7" s="20" t="str">
        <f t="shared" si="13"/>
        <v>S</v>
      </c>
      <c r="HZ7" s="21" t="str">
        <f t="shared" si="13"/>
        <v>S</v>
      </c>
      <c r="IA7" s="19" t="str">
        <f t="shared" si="13"/>
        <v>M</v>
      </c>
      <c r="IB7" s="20" t="str">
        <f t="shared" si="13"/>
        <v>T</v>
      </c>
      <c r="IC7" s="20" t="str">
        <f t="shared" si="13"/>
        <v>W</v>
      </c>
      <c r="ID7" s="20" t="str">
        <f t="shared" si="13"/>
        <v>T</v>
      </c>
      <c r="IE7" s="20" t="str">
        <f t="shared" si="13"/>
        <v>F</v>
      </c>
      <c r="IF7" s="20" t="str">
        <f t="shared" si="13"/>
        <v>S</v>
      </c>
      <c r="IG7" s="21" t="str">
        <f t="shared" si="13"/>
        <v>S</v>
      </c>
      <c r="IH7" s="19" t="str">
        <f t="shared" si="13"/>
        <v>M</v>
      </c>
      <c r="II7" s="20" t="str">
        <f t="shared" si="13"/>
        <v>T</v>
      </c>
      <c r="IJ7" s="20" t="str">
        <f t="shared" si="13"/>
        <v>W</v>
      </c>
      <c r="IK7" s="20" t="str">
        <f t="shared" si="13"/>
        <v>T</v>
      </c>
      <c r="IL7" s="20" t="str">
        <f t="shared" si="13"/>
        <v>F</v>
      </c>
      <c r="IM7" s="20" t="str">
        <f t="shared" si="13"/>
        <v>S</v>
      </c>
      <c r="IN7" s="21" t="str">
        <f t="shared" si="13"/>
        <v>S</v>
      </c>
      <c r="IO7" s="19" t="str">
        <f t="shared" si="13"/>
        <v>M</v>
      </c>
      <c r="IP7" s="20" t="str">
        <f t="shared" si="13"/>
        <v>T</v>
      </c>
      <c r="IQ7" s="20" t="str">
        <f t="shared" si="13"/>
        <v>W</v>
      </c>
      <c r="IR7" s="20" t="str">
        <f t="shared" si="13"/>
        <v>T</v>
      </c>
      <c r="IS7" s="20" t="str">
        <f t="shared" si="13"/>
        <v>F</v>
      </c>
      <c r="IT7" s="20" t="str">
        <f t="shared" si="13"/>
        <v>S</v>
      </c>
      <c r="IU7" s="21" t="str">
        <f t="shared" si="13"/>
        <v>S</v>
      </c>
      <c r="IV7" s="19" t="str">
        <f t="shared" si="13"/>
        <v>M</v>
      </c>
      <c r="IW7" s="20" t="str">
        <f t="shared" si="13"/>
        <v>T</v>
      </c>
      <c r="IX7" s="20" t="str">
        <f t="shared" si="13"/>
        <v>W</v>
      </c>
      <c r="IY7" s="20" t="str">
        <f t="shared" si="13"/>
        <v>T</v>
      </c>
      <c r="IZ7" s="20" t="str">
        <f t="shared" si="13"/>
        <v>F</v>
      </c>
      <c r="JA7" s="20" t="str">
        <f t="shared" si="13"/>
        <v>S</v>
      </c>
      <c r="JB7" s="21" t="str">
        <f t="shared" si="13"/>
        <v>S</v>
      </c>
      <c r="JC7" s="19" t="str">
        <f t="shared" si="13"/>
        <v>M</v>
      </c>
      <c r="JD7" s="20" t="str">
        <f t="shared" si="13"/>
        <v>T</v>
      </c>
      <c r="JE7" s="20" t="str">
        <f t="shared" si="13"/>
        <v>W</v>
      </c>
      <c r="JF7" s="20" t="str">
        <f t="shared" si="13"/>
        <v>T</v>
      </c>
      <c r="JG7" s="20" t="str">
        <f t="shared" si="13"/>
        <v>F</v>
      </c>
      <c r="JH7" s="20" t="str">
        <f t="shared" si="13"/>
        <v>S</v>
      </c>
      <c r="JI7" s="21" t="str">
        <f t="shared" si="13"/>
        <v>S</v>
      </c>
      <c r="JJ7" s="19" t="str">
        <f t="shared" si="13"/>
        <v>M</v>
      </c>
      <c r="JK7" s="20" t="str">
        <f t="shared" si="13"/>
        <v>T</v>
      </c>
      <c r="JL7" s="20" t="str">
        <f t="shared" si="13"/>
        <v>W</v>
      </c>
      <c r="JM7" s="20" t="str">
        <f t="shared" si="13"/>
        <v>T</v>
      </c>
      <c r="JN7" s="20" t="str">
        <f t="shared" si="13"/>
        <v>F</v>
      </c>
      <c r="JO7" s="20" t="str">
        <f t="shared" si="13"/>
        <v>S</v>
      </c>
      <c r="JP7" s="21" t="str">
        <f t="shared" si="13"/>
        <v>S</v>
      </c>
      <c r="JQ7" s="19" t="str">
        <f t="shared" si="13"/>
        <v>M</v>
      </c>
      <c r="JR7" s="20" t="str">
        <f t="shared" si="13"/>
        <v>T</v>
      </c>
      <c r="JS7" s="20" t="str">
        <f t="shared" si="13"/>
        <v>W</v>
      </c>
      <c r="JT7" s="20" t="str">
        <f t="shared" si="13"/>
        <v>T</v>
      </c>
      <c r="JU7" s="20" t="str">
        <f t="shared" si="13"/>
        <v>F</v>
      </c>
      <c r="JV7" s="20" t="str">
        <f t="shared" si="13"/>
        <v>S</v>
      </c>
      <c r="JW7" s="21" t="str">
        <f t="shared" si="13"/>
        <v>S</v>
      </c>
      <c r="JX7" s="19" t="str">
        <f t="shared" si="13"/>
        <v>M</v>
      </c>
      <c r="JY7" s="20" t="str">
        <f t="shared" si="13"/>
        <v>T</v>
      </c>
      <c r="JZ7" s="20" t="str">
        <f t="shared" si="13"/>
        <v>W</v>
      </c>
      <c r="KA7" s="20" t="str">
        <f t="shared" si="13"/>
        <v>T</v>
      </c>
      <c r="KB7" s="20" t="str">
        <f t="shared" si="13"/>
        <v>F</v>
      </c>
      <c r="KC7" s="20" t="str">
        <f t="shared" si="13"/>
        <v>S</v>
      </c>
      <c r="KD7" s="21" t="str">
        <f t="shared" si="13"/>
        <v>S</v>
      </c>
      <c r="KE7" s="19" t="str">
        <f t="shared" si="13"/>
        <v>M</v>
      </c>
      <c r="KF7" s="20" t="str">
        <f t="shared" si="13"/>
        <v>T</v>
      </c>
      <c r="KG7" s="20" t="str">
        <f t="shared" si="13"/>
        <v>W</v>
      </c>
      <c r="KH7" s="20" t="str">
        <f t="shared" ref="KH7:KY7" si="14">CHOOSE(WEEKDAY(KH6,1),"S","M","T","W","T","F","S")</f>
        <v>T</v>
      </c>
      <c r="KI7" s="20" t="str">
        <f t="shared" si="14"/>
        <v>F</v>
      </c>
      <c r="KJ7" s="20" t="str">
        <f t="shared" si="14"/>
        <v>S</v>
      </c>
      <c r="KK7" s="21" t="str">
        <f t="shared" si="14"/>
        <v>S</v>
      </c>
      <c r="KL7" s="19" t="str">
        <f t="shared" si="14"/>
        <v>M</v>
      </c>
      <c r="KM7" s="20" t="str">
        <f t="shared" si="14"/>
        <v>T</v>
      </c>
      <c r="KN7" s="20" t="str">
        <f t="shared" si="14"/>
        <v>W</v>
      </c>
      <c r="KO7" s="20" t="str">
        <f t="shared" si="14"/>
        <v>T</v>
      </c>
      <c r="KP7" s="20" t="str">
        <f t="shared" si="14"/>
        <v>F</v>
      </c>
      <c r="KQ7" s="20" t="str">
        <f t="shared" si="14"/>
        <v>S</v>
      </c>
      <c r="KR7" s="21" t="str">
        <f t="shared" si="14"/>
        <v>S</v>
      </c>
      <c r="KS7" s="19" t="str">
        <f t="shared" si="14"/>
        <v>M</v>
      </c>
      <c r="KT7" s="20" t="str">
        <f t="shared" si="14"/>
        <v>T</v>
      </c>
      <c r="KU7" s="20" t="str">
        <f t="shared" si="14"/>
        <v>W</v>
      </c>
      <c r="KV7" s="20" t="str">
        <f t="shared" si="14"/>
        <v>T</v>
      </c>
      <c r="KW7" s="20" t="str">
        <f t="shared" si="14"/>
        <v>F</v>
      </c>
      <c r="KX7" s="20" t="str">
        <f t="shared" si="14"/>
        <v>S</v>
      </c>
      <c r="KY7" s="21" t="str">
        <f t="shared" si="14"/>
        <v>S</v>
      </c>
    </row>
    <row r="8" spans="1:311" s="33" customFormat="1" ht="18.600000000000001">
      <c r="A8" s="22" t="str">
        <f>IF(ISERROR(VALUE(SUBSTITUTE(prevWBS,".",""))),"1",IF(ISERROR(FIND("`",SUBSTITUTE(prevWBS,".","`",1))),TEXT(VALUE(prevWBS)+1,"#"),TEXT(VALUE(LEFT(prevWBS,FIND("`",SUBSTITUTE(prevWBS,".","`",1))-1))+1,"#")))</f>
        <v>1</v>
      </c>
      <c r="B8" s="23" t="s">
        <v>18</v>
      </c>
      <c r="C8" s="24"/>
      <c r="D8" s="25"/>
      <c r="E8" s="26"/>
      <c r="F8" s="27" t="str">
        <f>IF(ISBLANK(E8)," - ",IF(G8=0,E8,E8+G8-1))</f>
        <v xml:space="preserve"> - </v>
      </c>
      <c r="G8" s="28"/>
      <c r="H8" s="29"/>
      <c r="I8" s="30" t="str">
        <f t="shared" ref="I8:I38" si="15">IF(OR(F8=0,E8=0)," - ",NETWORKDAYS(E8,F8))</f>
        <v xml:space="preserve"> - </v>
      </c>
      <c r="J8" s="31"/>
      <c r="K8" s="32"/>
      <c r="L8" s="32"/>
      <c r="M8" s="32"/>
      <c r="N8" s="32"/>
      <c r="O8" s="32"/>
      <c r="P8" s="32"/>
      <c r="Q8" s="32"/>
      <c r="R8" s="32"/>
      <c r="S8" s="32"/>
      <c r="T8" s="32"/>
      <c r="U8" s="32"/>
      <c r="V8" s="32"/>
      <c r="W8" s="32"/>
      <c r="X8" s="32"/>
      <c r="Y8" s="32"/>
      <c r="Z8" s="32"/>
      <c r="AA8" s="32"/>
      <c r="AB8" s="32"/>
      <c r="AC8" s="32"/>
      <c r="AD8" s="32"/>
      <c r="AE8" s="32"/>
      <c r="AF8" s="32"/>
      <c r="AG8" s="32"/>
      <c r="AH8" s="32"/>
      <c r="AI8" s="32"/>
      <c r="AJ8" s="32"/>
      <c r="AK8" s="32"/>
      <c r="AL8" s="32"/>
      <c r="AM8" s="32"/>
      <c r="AN8" s="32"/>
      <c r="AO8" s="32"/>
      <c r="AP8" s="32"/>
      <c r="AQ8" s="32"/>
      <c r="AR8" s="32"/>
      <c r="AS8" s="32"/>
      <c r="AT8" s="32"/>
      <c r="AU8" s="32"/>
      <c r="AV8" s="32"/>
      <c r="AW8" s="32"/>
      <c r="AX8" s="32"/>
      <c r="AY8" s="32"/>
      <c r="AZ8" s="32"/>
      <c r="BA8" s="32"/>
      <c r="BB8" s="32"/>
      <c r="BC8" s="32"/>
      <c r="BD8" s="32"/>
      <c r="BE8" s="32"/>
      <c r="BF8" s="32"/>
      <c r="BG8" s="32"/>
      <c r="BH8" s="32"/>
      <c r="BI8" s="32"/>
      <c r="BJ8" s="32"/>
      <c r="BK8" s="32"/>
      <c r="BL8" s="32"/>
      <c r="BM8" s="32"/>
      <c r="BN8" s="32"/>
      <c r="BO8" s="32"/>
      <c r="BP8" s="32"/>
      <c r="BQ8" s="32"/>
      <c r="BR8" s="32"/>
      <c r="BS8" s="32"/>
      <c r="BT8" s="32"/>
      <c r="BU8" s="32"/>
      <c r="BV8" s="32"/>
      <c r="BW8" s="32"/>
      <c r="BX8" s="32"/>
      <c r="BY8" s="32"/>
      <c r="BZ8" s="32"/>
      <c r="CA8" s="32"/>
      <c r="CB8" s="32"/>
      <c r="CC8" s="32"/>
      <c r="CD8" s="32"/>
      <c r="CE8" s="32"/>
      <c r="CF8" s="32"/>
      <c r="CG8" s="32"/>
      <c r="CH8" s="32"/>
      <c r="CI8" s="32"/>
      <c r="CJ8" s="32"/>
      <c r="CK8" s="32"/>
      <c r="CL8" s="32"/>
      <c r="CM8" s="32"/>
      <c r="CN8" s="32"/>
      <c r="CO8" s="32"/>
      <c r="CP8" s="32"/>
      <c r="CQ8" s="32"/>
      <c r="CR8" s="32"/>
      <c r="CS8" s="32"/>
      <c r="CT8" s="32"/>
      <c r="CU8" s="32"/>
      <c r="CV8" s="32"/>
      <c r="CW8" s="32"/>
      <c r="CX8" s="32"/>
      <c r="CY8" s="32"/>
      <c r="CZ8" s="32"/>
      <c r="DA8" s="32"/>
      <c r="DB8" s="32"/>
      <c r="DC8" s="32"/>
      <c r="DD8" s="32"/>
      <c r="DE8" s="32"/>
      <c r="DF8" s="32"/>
      <c r="DG8" s="32"/>
      <c r="DH8" s="32"/>
      <c r="DI8" s="32"/>
      <c r="DJ8" s="32"/>
      <c r="DK8" s="32"/>
      <c r="DL8" s="32"/>
      <c r="DM8" s="32"/>
      <c r="DN8" s="32"/>
      <c r="DO8" s="32"/>
      <c r="DP8" s="32"/>
      <c r="DQ8" s="32"/>
      <c r="DR8" s="32"/>
      <c r="DS8" s="32"/>
      <c r="DT8" s="32"/>
      <c r="DU8" s="32"/>
      <c r="DV8" s="32"/>
      <c r="DW8" s="32"/>
      <c r="DX8" s="32"/>
      <c r="DY8" s="32"/>
      <c r="DZ8" s="32"/>
      <c r="EA8" s="32"/>
      <c r="EB8" s="32"/>
      <c r="EC8" s="32"/>
      <c r="ED8" s="32"/>
      <c r="EE8" s="32"/>
      <c r="EF8" s="32"/>
      <c r="EG8" s="32"/>
      <c r="EH8" s="32"/>
      <c r="EI8" s="32"/>
      <c r="EJ8" s="32"/>
      <c r="EK8" s="32"/>
      <c r="EL8" s="32"/>
      <c r="EM8" s="32"/>
      <c r="EN8" s="32"/>
      <c r="EO8" s="32"/>
      <c r="EP8" s="32"/>
      <c r="EQ8" s="32"/>
      <c r="ER8" s="32"/>
      <c r="ES8" s="32"/>
      <c r="ET8" s="32"/>
      <c r="EU8" s="32"/>
      <c r="EV8" s="32"/>
      <c r="EW8" s="32"/>
      <c r="EX8" s="32"/>
      <c r="EY8" s="32"/>
      <c r="EZ8" s="32"/>
      <c r="FA8" s="32"/>
      <c r="FB8" s="32"/>
      <c r="FC8" s="32"/>
      <c r="FD8" s="32"/>
      <c r="FE8" s="32"/>
      <c r="FF8" s="32"/>
      <c r="FG8" s="32"/>
      <c r="FH8" s="32"/>
      <c r="FI8" s="32"/>
      <c r="FJ8" s="32"/>
      <c r="FK8" s="32"/>
      <c r="FL8" s="32"/>
      <c r="FM8" s="32"/>
      <c r="FN8" s="32"/>
      <c r="FO8" s="32"/>
      <c r="FP8" s="32"/>
      <c r="FQ8" s="32"/>
      <c r="FR8" s="32"/>
      <c r="FS8" s="32"/>
      <c r="FT8" s="32"/>
      <c r="FU8" s="32"/>
      <c r="FV8" s="32"/>
      <c r="FW8" s="32"/>
      <c r="FX8" s="32"/>
      <c r="FY8" s="32"/>
      <c r="FZ8" s="32"/>
      <c r="GA8" s="32"/>
      <c r="GB8" s="32"/>
      <c r="GC8" s="32"/>
      <c r="GD8" s="32"/>
      <c r="GE8" s="32"/>
      <c r="GF8" s="32"/>
      <c r="GG8" s="32"/>
      <c r="GH8" s="32"/>
      <c r="GI8" s="32"/>
      <c r="GJ8" s="32"/>
      <c r="GK8" s="32"/>
      <c r="GL8" s="32"/>
      <c r="GM8" s="32"/>
      <c r="GN8" s="32"/>
      <c r="GO8" s="32"/>
      <c r="GP8" s="32"/>
      <c r="GQ8" s="32"/>
      <c r="GR8" s="32"/>
      <c r="GS8" s="32"/>
      <c r="GT8" s="32"/>
      <c r="GU8" s="32"/>
      <c r="GV8" s="32"/>
      <c r="GW8" s="32"/>
      <c r="GX8" s="32"/>
      <c r="GY8" s="32"/>
      <c r="GZ8" s="32"/>
      <c r="HA8" s="32"/>
      <c r="HB8" s="32"/>
      <c r="HC8" s="32"/>
      <c r="HD8" s="32"/>
      <c r="HE8" s="32"/>
      <c r="HF8" s="32"/>
      <c r="HG8" s="32"/>
      <c r="HH8" s="32"/>
      <c r="HI8" s="32"/>
      <c r="HJ8" s="32"/>
      <c r="HK8" s="32"/>
      <c r="HL8" s="32"/>
      <c r="HM8" s="32"/>
      <c r="HN8" s="32"/>
      <c r="HO8" s="32"/>
      <c r="HP8" s="32"/>
      <c r="HQ8" s="32"/>
      <c r="HR8" s="32"/>
      <c r="HS8" s="32"/>
      <c r="HT8" s="32"/>
      <c r="HU8" s="32"/>
      <c r="HV8" s="32"/>
      <c r="HW8" s="32"/>
      <c r="HX8" s="32"/>
      <c r="HY8" s="32"/>
      <c r="HZ8" s="32"/>
      <c r="IA8" s="32"/>
      <c r="IB8" s="32"/>
      <c r="IC8" s="32"/>
      <c r="ID8" s="32"/>
      <c r="IE8" s="32"/>
      <c r="IF8" s="32"/>
      <c r="IG8" s="32"/>
      <c r="IH8" s="32"/>
      <c r="II8" s="32"/>
      <c r="IJ8" s="32"/>
      <c r="IK8" s="32"/>
      <c r="IL8" s="32"/>
      <c r="IM8" s="32"/>
      <c r="IN8" s="32"/>
      <c r="IO8" s="32"/>
      <c r="IP8" s="32"/>
      <c r="IQ8" s="32"/>
      <c r="IR8" s="32"/>
      <c r="IS8" s="32"/>
      <c r="IT8" s="32"/>
      <c r="IU8" s="32"/>
      <c r="IV8" s="32"/>
      <c r="IW8" s="32"/>
      <c r="IX8" s="32"/>
      <c r="IY8" s="32"/>
      <c r="IZ8" s="32"/>
      <c r="JA8" s="32"/>
      <c r="JB8" s="32"/>
      <c r="JC8" s="32"/>
      <c r="JD8" s="32"/>
      <c r="JE8" s="32"/>
      <c r="JF8" s="32"/>
      <c r="JG8" s="32"/>
      <c r="JH8" s="32"/>
      <c r="JI8" s="32"/>
      <c r="JJ8" s="32"/>
      <c r="JK8" s="32"/>
      <c r="JL8" s="32"/>
      <c r="JM8" s="32"/>
      <c r="JN8" s="32"/>
      <c r="JO8" s="32"/>
      <c r="JP8" s="32"/>
      <c r="JQ8" s="32"/>
      <c r="JR8" s="32"/>
      <c r="JS8" s="32"/>
      <c r="JT8" s="32"/>
      <c r="JU8" s="32"/>
      <c r="JV8" s="32"/>
      <c r="JW8" s="32"/>
      <c r="JX8" s="32"/>
      <c r="JY8" s="32"/>
      <c r="JZ8" s="32"/>
      <c r="KA8" s="32"/>
      <c r="KB8" s="32"/>
      <c r="KC8" s="32"/>
      <c r="KD8" s="32"/>
      <c r="KE8" s="32"/>
      <c r="KF8" s="32"/>
      <c r="KG8" s="32"/>
      <c r="KH8" s="32"/>
      <c r="KI8" s="32"/>
      <c r="KJ8" s="32"/>
      <c r="KK8" s="32"/>
      <c r="KL8" s="32"/>
      <c r="KM8" s="32"/>
      <c r="KN8" s="32"/>
      <c r="KO8" s="32"/>
      <c r="KP8" s="32"/>
      <c r="KQ8" s="32"/>
      <c r="KR8" s="32"/>
      <c r="KS8" s="32"/>
      <c r="KT8" s="32"/>
      <c r="KU8" s="32"/>
      <c r="KV8" s="32"/>
      <c r="KW8" s="32"/>
      <c r="KX8" s="32"/>
      <c r="KY8" s="32"/>
    </row>
    <row r="9" spans="1:311" s="36" customFormat="1" ht="18.600000000000001">
      <c r="A9"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9" s="35" t="s">
        <v>37</v>
      </c>
      <c r="C9" s="36" t="s">
        <v>42</v>
      </c>
      <c r="D9" s="37"/>
      <c r="E9" s="79">
        <v>45097</v>
      </c>
      <c r="F9" s="80">
        <f>IF(ISBLANK(E9)," - ",IF(G9=0,E9,E9+G9-1))</f>
        <v>45097</v>
      </c>
      <c r="G9" s="40">
        <v>1</v>
      </c>
      <c r="H9" s="41"/>
      <c r="I9" s="42">
        <f t="shared" si="15"/>
        <v>1</v>
      </c>
      <c r="J9" s="43"/>
      <c r="K9" s="34"/>
      <c r="L9" s="82" t="s">
        <v>38</v>
      </c>
      <c r="M9" s="34"/>
      <c r="N9" s="34"/>
      <c r="O9" s="83"/>
      <c r="P9" s="34"/>
      <c r="Q9" s="34"/>
      <c r="R9" s="34"/>
      <c r="S9" s="34"/>
      <c r="T9" s="34"/>
      <c r="U9" s="34"/>
      <c r="V9" s="34"/>
      <c r="W9" s="34"/>
      <c r="X9" s="34"/>
      <c r="Y9" s="34"/>
      <c r="Z9" s="34"/>
      <c r="AA9" s="34"/>
      <c r="AB9" s="34"/>
      <c r="AC9" s="34"/>
      <c r="AD9" s="34"/>
      <c r="AE9" s="34"/>
      <c r="AF9" s="34"/>
      <c r="AG9" s="34"/>
      <c r="AH9" s="34"/>
      <c r="AI9" s="34"/>
      <c r="AJ9" s="34"/>
      <c r="AK9" s="34"/>
      <c r="AL9" s="34"/>
      <c r="AM9" s="34"/>
      <c r="AN9" s="34"/>
      <c r="AO9" s="34"/>
      <c r="AP9" s="34"/>
      <c r="AQ9" s="34"/>
      <c r="AR9" s="34"/>
      <c r="AS9" s="34"/>
      <c r="AT9" s="34"/>
      <c r="AU9" s="34"/>
      <c r="AV9" s="34"/>
      <c r="AW9" s="34"/>
      <c r="AX9" s="34"/>
      <c r="AY9" s="34"/>
      <c r="AZ9" s="34"/>
      <c r="BA9" s="34"/>
      <c r="BB9" s="34"/>
      <c r="BC9" s="34"/>
      <c r="BD9" s="34"/>
      <c r="BE9" s="34"/>
      <c r="BF9" s="34"/>
      <c r="BG9" s="34"/>
      <c r="BH9" s="34"/>
      <c r="BI9" s="34"/>
      <c r="BJ9" s="34"/>
      <c r="BK9" s="34"/>
      <c r="BL9" s="34"/>
      <c r="BM9" s="34"/>
      <c r="BN9" s="34"/>
      <c r="BO9" s="34"/>
      <c r="BP9" s="34"/>
      <c r="BQ9" s="34"/>
      <c r="BR9" s="34"/>
      <c r="BS9" s="34"/>
      <c r="BT9" s="34"/>
      <c r="BU9" s="34"/>
      <c r="BV9" s="34"/>
      <c r="BW9" s="34"/>
      <c r="BX9" s="34"/>
      <c r="BY9" s="34"/>
      <c r="BZ9" s="34"/>
      <c r="CA9" s="34"/>
      <c r="CB9" s="34"/>
      <c r="CC9" s="34"/>
      <c r="CD9" s="34"/>
      <c r="CE9" s="34"/>
      <c r="CF9" s="34"/>
      <c r="CG9" s="34"/>
      <c r="CH9" s="34"/>
      <c r="CI9" s="34"/>
      <c r="CJ9" s="34"/>
      <c r="CK9" s="34"/>
      <c r="CL9" s="34"/>
      <c r="CM9" s="34"/>
      <c r="CN9" s="34"/>
      <c r="CO9" s="34"/>
      <c r="CP9" s="34"/>
      <c r="CQ9" s="34"/>
      <c r="CR9" s="34"/>
      <c r="CS9" s="34"/>
      <c r="CT9" s="34"/>
      <c r="CU9" s="34"/>
      <c r="CV9" s="34"/>
      <c r="CW9" s="34"/>
      <c r="CX9" s="34"/>
      <c r="CY9" s="34"/>
      <c r="CZ9" s="34"/>
      <c r="DA9" s="34"/>
      <c r="DB9" s="34"/>
      <c r="DC9" s="34"/>
      <c r="DD9" s="34"/>
      <c r="DE9" s="34"/>
      <c r="DF9" s="34"/>
      <c r="DG9" s="34"/>
      <c r="DH9" s="34"/>
      <c r="DI9" s="34"/>
      <c r="DJ9" s="34"/>
      <c r="DK9" s="34"/>
      <c r="DL9" s="34"/>
      <c r="DM9" s="34"/>
      <c r="DN9" s="34"/>
      <c r="DO9" s="34"/>
      <c r="DP9" s="34"/>
      <c r="DQ9" s="34"/>
      <c r="DR9" s="34"/>
      <c r="DS9" s="34"/>
      <c r="DT9" s="34"/>
      <c r="DU9" s="34"/>
      <c r="DV9" s="34"/>
      <c r="DW9" s="34"/>
      <c r="DX9" s="34"/>
      <c r="DY9" s="34"/>
      <c r="DZ9" s="34"/>
      <c r="EA9" s="34"/>
      <c r="EB9" s="34"/>
      <c r="EC9" s="34"/>
      <c r="ED9" s="34"/>
      <c r="EE9" s="34"/>
      <c r="EF9" s="34"/>
      <c r="EG9" s="34"/>
      <c r="EH9" s="34"/>
      <c r="EI9" s="34"/>
      <c r="EJ9" s="34"/>
      <c r="EK9" s="34"/>
      <c r="EL9" s="34"/>
      <c r="EM9" s="34"/>
      <c r="EN9" s="34"/>
      <c r="EO9" s="34"/>
      <c r="EP9" s="34"/>
      <c r="EQ9" s="34"/>
      <c r="ER9" s="34"/>
      <c r="ES9" s="34"/>
      <c r="ET9" s="34"/>
      <c r="EU9" s="34"/>
      <c r="EV9" s="34"/>
      <c r="EW9" s="34"/>
      <c r="EX9" s="34"/>
      <c r="EY9" s="34"/>
      <c r="EZ9" s="34"/>
      <c r="FA9" s="34"/>
      <c r="FB9" s="34"/>
      <c r="FC9" s="34"/>
      <c r="FD9" s="34"/>
      <c r="FE9" s="34"/>
      <c r="FF9" s="34"/>
      <c r="FG9" s="34"/>
      <c r="FH9" s="34"/>
      <c r="FI9" s="34"/>
      <c r="FJ9" s="34"/>
      <c r="FK9" s="34"/>
      <c r="FL9" s="34"/>
      <c r="FM9" s="34"/>
      <c r="FN9" s="34"/>
      <c r="FO9" s="34"/>
      <c r="FP9" s="34"/>
      <c r="FQ9" s="34"/>
      <c r="FR9" s="34"/>
      <c r="FS9" s="34"/>
      <c r="FT9" s="34"/>
      <c r="FU9" s="34"/>
      <c r="FV9" s="34"/>
      <c r="FW9" s="34"/>
      <c r="FX9" s="34"/>
      <c r="FY9" s="34"/>
      <c r="FZ9" s="34"/>
      <c r="GA9" s="34"/>
      <c r="GB9" s="34"/>
      <c r="GC9" s="34"/>
      <c r="GD9" s="34"/>
      <c r="GE9" s="34"/>
      <c r="GF9" s="34"/>
      <c r="GG9" s="34"/>
      <c r="GH9" s="34"/>
      <c r="GI9" s="34"/>
      <c r="GJ9" s="34"/>
      <c r="GK9" s="34"/>
      <c r="GL9" s="34"/>
      <c r="GM9" s="34"/>
      <c r="GN9" s="34"/>
      <c r="GO9" s="34"/>
      <c r="GP9" s="34"/>
      <c r="GQ9" s="34"/>
      <c r="GR9" s="34"/>
      <c r="GS9" s="34"/>
      <c r="GT9" s="34"/>
      <c r="GU9" s="34"/>
      <c r="GV9" s="34"/>
      <c r="GW9" s="34"/>
      <c r="GX9" s="34"/>
      <c r="GY9" s="34"/>
      <c r="GZ9" s="34"/>
      <c r="HA9" s="34"/>
      <c r="HB9" s="34"/>
      <c r="HC9" s="34"/>
      <c r="HD9" s="34"/>
      <c r="HE9" s="34"/>
      <c r="HF9" s="34"/>
      <c r="HG9" s="34"/>
      <c r="HH9" s="34"/>
      <c r="HI9" s="34"/>
      <c r="HJ9" s="34"/>
      <c r="HK9" s="34"/>
      <c r="HL9" s="34"/>
      <c r="HM9" s="34"/>
      <c r="HN9" s="34"/>
      <c r="HO9" s="34"/>
      <c r="HP9" s="34"/>
      <c r="HQ9" s="34"/>
      <c r="HR9" s="34"/>
      <c r="HS9" s="34"/>
      <c r="HT9" s="34"/>
      <c r="HU9" s="34"/>
      <c r="HV9" s="34"/>
      <c r="HW9" s="34"/>
      <c r="HX9" s="34"/>
      <c r="HY9" s="34"/>
      <c r="HZ9" s="34"/>
      <c r="IA9" s="34"/>
      <c r="IB9" s="34"/>
      <c r="IC9" s="34"/>
      <c r="ID9" s="34"/>
      <c r="IE9" s="34"/>
      <c r="IF9" s="34"/>
      <c r="IG9" s="34"/>
      <c r="IH9" s="34"/>
      <c r="II9" s="34"/>
      <c r="IJ9" s="34"/>
      <c r="IK9" s="34"/>
      <c r="IL9" s="34"/>
      <c r="IM9" s="34"/>
      <c r="IN9" s="34"/>
      <c r="IO9" s="34"/>
      <c r="IP9" s="34"/>
      <c r="IQ9" s="34"/>
      <c r="IR9" s="34"/>
      <c r="IS9" s="34"/>
      <c r="IT9" s="34"/>
      <c r="IU9" s="34"/>
      <c r="IV9" s="34"/>
      <c r="IW9" s="34"/>
      <c r="IX9" s="34"/>
      <c r="IY9" s="34"/>
      <c r="IZ9" s="34"/>
      <c r="JA9" s="34"/>
      <c r="JB9" s="34"/>
      <c r="JC9" s="34"/>
      <c r="JD9" s="34"/>
      <c r="JE9" s="34"/>
      <c r="JF9" s="34"/>
      <c r="JG9" s="34"/>
      <c r="JH9" s="34"/>
      <c r="JI9" s="34"/>
      <c r="JJ9" s="34"/>
      <c r="JK9" s="34"/>
      <c r="JL9" s="34"/>
      <c r="JM9" s="34"/>
      <c r="JN9" s="34"/>
      <c r="JO9" s="34"/>
      <c r="JP9" s="34"/>
      <c r="JQ9" s="34"/>
      <c r="JR9" s="34"/>
      <c r="JS9" s="34"/>
      <c r="JT9" s="34"/>
      <c r="JU9" s="34"/>
      <c r="JV9" s="34"/>
      <c r="JW9" s="34"/>
      <c r="JX9" s="34"/>
      <c r="JY9" s="34"/>
      <c r="JZ9" s="34"/>
      <c r="KA9" s="34"/>
      <c r="KB9" s="34"/>
      <c r="KC9" s="34"/>
      <c r="KD9" s="34"/>
      <c r="KE9" s="34"/>
      <c r="KF9" s="34"/>
      <c r="KG9" s="34"/>
      <c r="KH9" s="34"/>
      <c r="KI9" s="34"/>
      <c r="KJ9" s="34"/>
      <c r="KK9" s="34"/>
      <c r="KL9" s="34"/>
      <c r="KM9" s="34"/>
      <c r="KN9" s="34"/>
      <c r="KO9" s="34"/>
      <c r="KP9" s="34"/>
      <c r="KQ9" s="34"/>
      <c r="KR9" s="34"/>
      <c r="KS9" s="34"/>
      <c r="KT9" s="34"/>
      <c r="KU9" s="34"/>
      <c r="KV9" s="34"/>
      <c r="KW9" s="34"/>
      <c r="KX9" s="34"/>
      <c r="KY9" s="34"/>
    </row>
    <row r="10" spans="1:311" s="36" customFormat="1" ht="18.600000000000001">
      <c r="A10"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1.2</v>
      </c>
      <c r="B10" s="35"/>
      <c r="D10" s="37"/>
      <c r="E10" s="79"/>
      <c r="F10" s="80" t="str">
        <f t="shared" ref="F10:F36" si="16">IF(ISBLANK(E10)," - ",IF(G10=0,E10,E10+G10-1))</f>
        <v xml:space="preserve"> - </v>
      </c>
      <c r="G10" s="40"/>
      <c r="H10" s="41"/>
      <c r="I10" s="42" t="str">
        <f t="shared" si="15"/>
        <v xml:space="preserve"> - </v>
      </c>
      <c r="J10" s="43"/>
      <c r="K10" s="34"/>
      <c r="L10" s="34"/>
      <c r="M10" s="34"/>
      <c r="N10" s="34"/>
      <c r="O10" s="34"/>
      <c r="P10" s="34"/>
      <c r="Q10" s="34"/>
      <c r="R10" s="34"/>
      <c r="S10" s="34"/>
      <c r="T10" s="34"/>
      <c r="U10" s="34"/>
      <c r="V10" s="34"/>
      <c r="W10" s="34"/>
      <c r="X10" s="34"/>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34"/>
      <c r="AW10" s="34"/>
      <c r="AX10" s="34"/>
      <c r="AY10" s="34"/>
      <c r="AZ10" s="34"/>
      <c r="BA10" s="34"/>
      <c r="BB10" s="34"/>
      <c r="BC10" s="34"/>
      <c r="BD10" s="34"/>
      <c r="BE10" s="34"/>
      <c r="BF10" s="34"/>
      <c r="BG10" s="34"/>
      <c r="BH10" s="34"/>
      <c r="BI10" s="34"/>
      <c r="BJ10" s="34"/>
      <c r="BK10" s="34"/>
      <c r="BL10" s="34"/>
      <c r="BM10" s="34"/>
      <c r="BN10" s="34"/>
      <c r="BO10" s="34"/>
      <c r="BP10" s="34"/>
      <c r="BQ10" s="34"/>
      <c r="BR10" s="34"/>
      <c r="BS10" s="34"/>
      <c r="BT10" s="34"/>
      <c r="BU10" s="34"/>
      <c r="BV10" s="34"/>
      <c r="BW10" s="34"/>
      <c r="BX10" s="34"/>
      <c r="BY10" s="34"/>
      <c r="BZ10" s="34"/>
      <c r="CA10" s="34"/>
      <c r="CB10" s="34"/>
      <c r="CC10" s="34"/>
      <c r="CD10" s="34"/>
      <c r="CE10" s="34"/>
      <c r="CF10" s="34"/>
      <c r="CG10" s="34"/>
      <c r="CH10" s="34"/>
      <c r="CI10" s="34"/>
      <c r="CJ10" s="34"/>
      <c r="CK10" s="34"/>
      <c r="CL10" s="34"/>
      <c r="CM10" s="34"/>
      <c r="CN10" s="34"/>
      <c r="CO10" s="34"/>
      <c r="CP10" s="34"/>
      <c r="CQ10" s="34"/>
      <c r="CR10" s="34"/>
      <c r="CS10" s="34"/>
      <c r="CT10" s="34"/>
      <c r="CU10" s="34"/>
      <c r="CV10" s="34"/>
      <c r="CW10" s="34"/>
      <c r="CX10" s="34"/>
      <c r="CY10" s="34"/>
      <c r="CZ10" s="34"/>
      <c r="DA10" s="34"/>
      <c r="DB10" s="34"/>
      <c r="DC10" s="34"/>
      <c r="DD10" s="34"/>
      <c r="DE10" s="34"/>
      <c r="DF10" s="34"/>
      <c r="DG10" s="34"/>
      <c r="DH10" s="34"/>
      <c r="DI10" s="34"/>
      <c r="DJ10" s="34"/>
      <c r="DK10" s="34"/>
      <c r="DL10" s="34"/>
      <c r="DM10" s="34"/>
      <c r="DN10" s="34"/>
      <c r="DO10" s="34"/>
      <c r="DP10" s="34"/>
      <c r="DQ10" s="34"/>
      <c r="DR10" s="34"/>
      <c r="DS10" s="34"/>
      <c r="DT10" s="34"/>
      <c r="DU10" s="34"/>
      <c r="DV10" s="34"/>
      <c r="DW10" s="34"/>
      <c r="DX10" s="34"/>
      <c r="DY10" s="34"/>
      <c r="DZ10" s="34"/>
      <c r="EA10" s="34"/>
      <c r="EB10" s="34"/>
      <c r="EC10" s="34"/>
      <c r="ED10" s="34"/>
      <c r="EE10" s="34"/>
      <c r="EF10" s="34"/>
      <c r="EG10" s="34"/>
      <c r="EH10" s="34"/>
      <c r="EI10" s="34"/>
      <c r="EJ10" s="34"/>
      <c r="EK10" s="34"/>
      <c r="EL10" s="34"/>
      <c r="EM10" s="34"/>
      <c r="EN10" s="34"/>
      <c r="EO10" s="34"/>
      <c r="EP10" s="34"/>
      <c r="EQ10" s="34"/>
      <c r="ER10" s="34"/>
      <c r="ES10" s="34"/>
      <c r="ET10" s="34"/>
      <c r="EU10" s="34"/>
      <c r="EV10" s="34"/>
      <c r="EW10" s="34"/>
      <c r="EX10" s="34"/>
      <c r="EY10" s="34"/>
      <c r="EZ10" s="34"/>
      <c r="FA10" s="34"/>
      <c r="FB10" s="34"/>
      <c r="FC10" s="34"/>
      <c r="FD10" s="34"/>
      <c r="FE10" s="34"/>
      <c r="FF10" s="34"/>
      <c r="FG10" s="34"/>
      <c r="FH10" s="34"/>
      <c r="FI10" s="34"/>
      <c r="FJ10" s="34"/>
      <c r="FK10" s="34"/>
      <c r="FL10" s="34"/>
      <c r="FM10" s="34"/>
      <c r="FN10" s="34"/>
      <c r="FO10" s="34"/>
      <c r="FP10" s="34"/>
      <c r="FQ10" s="34"/>
      <c r="FR10" s="34"/>
      <c r="FS10" s="34"/>
      <c r="FT10" s="34"/>
      <c r="FU10" s="34"/>
      <c r="FV10" s="34"/>
      <c r="FW10" s="34"/>
      <c r="FX10" s="34"/>
      <c r="FY10" s="34"/>
      <c r="FZ10" s="34"/>
      <c r="GA10" s="34"/>
      <c r="GB10" s="34"/>
      <c r="GC10" s="34"/>
      <c r="GD10" s="34"/>
      <c r="GE10" s="34"/>
      <c r="GF10" s="34"/>
      <c r="GG10" s="34"/>
      <c r="GH10" s="34"/>
      <c r="GI10" s="34"/>
      <c r="GJ10" s="34"/>
      <c r="GK10" s="34"/>
      <c r="GL10" s="34"/>
      <c r="GM10" s="34"/>
      <c r="GN10" s="34"/>
      <c r="GO10" s="34"/>
      <c r="GP10" s="34"/>
      <c r="GQ10" s="34"/>
      <c r="GR10" s="34"/>
      <c r="GS10" s="34"/>
      <c r="GT10" s="34"/>
      <c r="GU10" s="34"/>
      <c r="GV10" s="34"/>
      <c r="GW10" s="34"/>
      <c r="GX10" s="34"/>
      <c r="GY10" s="34"/>
      <c r="GZ10" s="34"/>
      <c r="HA10" s="34"/>
      <c r="HB10" s="34"/>
      <c r="HC10" s="34"/>
      <c r="HD10" s="34"/>
      <c r="HE10" s="34"/>
      <c r="HF10" s="34"/>
      <c r="HG10" s="34"/>
      <c r="HH10" s="34"/>
      <c r="HI10" s="34"/>
      <c r="HJ10" s="34"/>
      <c r="HK10" s="34"/>
      <c r="HL10" s="34"/>
      <c r="HM10" s="34"/>
      <c r="HN10" s="34"/>
      <c r="HO10" s="34"/>
      <c r="HP10" s="34"/>
      <c r="HQ10" s="34"/>
      <c r="HR10" s="34"/>
      <c r="HS10" s="34"/>
      <c r="HT10" s="34"/>
      <c r="HU10" s="34"/>
      <c r="HV10" s="34"/>
      <c r="HW10" s="34"/>
      <c r="HX10" s="34"/>
      <c r="HY10" s="34"/>
      <c r="HZ10" s="34"/>
      <c r="IA10" s="34"/>
      <c r="IB10" s="34"/>
      <c r="IC10" s="34"/>
      <c r="ID10" s="34"/>
      <c r="IE10" s="34"/>
      <c r="IF10" s="34"/>
      <c r="IG10" s="34"/>
      <c r="IH10" s="34"/>
      <c r="II10" s="34"/>
      <c r="IJ10" s="34"/>
      <c r="IK10" s="34"/>
      <c r="IL10" s="34"/>
      <c r="IM10" s="34"/>
      <c r="IN10" s="34"/>
      <c r="IO10" s="34"/>
      <c r="IP10" s="34"/>
      <c r="IQ10" s="34"/>
      <c r="IR10" s="34"/>
      <c r="IS10" s="34"/>
      <c r="IT10" s="34"/>
      <c r="IU10" s="34"/>
      <c r="IV10" s="34"/>
      <c r="IW10" s="34"/>
      <c r="IX10" s="34"/>
      <c r="IY10" s="34"/>
      <c r="IZ10" s="34"/>
      <c r="JA10" s="34"/>
      <c r="JB10" s="34"/>
      <c r="JC10" s="34"/>
      <c r="JD10" s="34"/>
      <c r="JE10" s="34"/>
      <c r="JF10" s="34"/>
      <c r="JG10" s="34"/>
      <c r="JH10" s="34"/>
      <c r="JI10" s="34"/>
      <c r="JJ10" s="34"/>
      <c r="JK10" s="34"/>
      <c r="JL10" s="34"/>
      <c r="JM10" s="34"/>
      <c r="JN10" s="34"/>
      <c r="JO10" s="34"/>
      <c r="JP10" s="34"/>
      <c r="JQ10" s="34"/>
      <c r="JR10" s="34"/>
      <c r="JS10" s="34"/>
      <c r="JT10" s="34"/>
      <c r="JU10" s="34"/>
      <c r="JV10" s="34"/>
      <c r="JW10" s="34"/>
      <c r="JX10" s="34"/>
      <c r="JY10" s="34"/>
      <c r="JZ10" s="34"/>
      <c r="KA10" s="34"/>
      <c r="KB10" s="34"/>
      <c r="KC10" s="34"/>
      <c r="KD10" s="34"/>
      <c r="KE10" s="34"/>
      <c r="KF10" s="34"/>
      <c r="KG10" s="34"/>
      <c r="KH10" s="34"/>
      <c r="KI10" s="34"/>
      <c r="KJ10" s="34"/>
      <c r="KK10" s="34"/>
      <c r="KL10" s="34"/>
      <c r="KM10" s="34"/>
      <c r="KN10" s="34"/>
      <c r="KO10" s="34"/>
      <c r="KP10" s="34"/>
      <c r="KQ10" s="34"/>
      <c r="KR10" s="34"/>
      <c r="KS10" s="34"/>
      <c r="KT10" s="34"/>
      <c r="KU10" s="34"/>
      <c r="KV10" s="34"/>
      <c r="KW10" s="34"/>
      <c r="KX10" s="34"/>
      <c r="KY10" s="34"/>
    </row>
    <row r="11" spans="1:311" s="36" customFormat="1" ht="18.600000000000001">
      <c r="A11"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1.3</v>
      </c>
      <c r="B11" s="35"/>
      <c r="D11" s="37"/>
      <c r="E11" s="79"/>
      <c r="F11" s="80" t="str">
        <f t="shared" si="16"/>
        <v xml:space="preserve"> - </v>
      </c>
      <c r="G11" s="40"/>
      <c r="H11" s="41"/>
      <c r="I11" s="42" t="str">
        <f t="shared" si="15"/>
        <v xml:space="preserve"> - </v>
      </c>
      <c r="J11" s="43"/>
      <c r="K11" s="34"/>
      <c r="L11" s="34"/>
      <c r="M11" s="4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34"/>
      <c r="AW11" s="34"/>
      <c r="AX11" s="34"/>
      <c r="AY11" s="34"/>
      <c r="AZ11" s="34"/>
      <c r="BA11" s="34"/>
      <c r="BB11" s="34"/>
      <c r="BC11" s="34"/>
      <c r="BD11" s="34"/>
      <c r="BE11" s="34"/>
      <c r="BF11" s="34"/>
      <c r="BG11" s="34"/>
      <c r="BH11" s="34"/>
      <c r="BI11" s="34"/>
      <c r="BJ11" s="34"/>
      <c r="BK11" s="34"/>
      <c r="BL11" s="34"/>
      <c r="BM11" s="34"/>
      <c r="BN11" s="34"/>
      <c r="BO11" s="34"/>
      <c r="BP11" s="34"/>
      <c r="BQ11" s="34"/>
      <c r="BR11" s="34"/>
      <c r="BS11" s="34"/>
      <c r="BT11" s="34"/>
      <c r="BU11" s="34"/>
      <c r="BV11" s="34"/>
      <c r="BW11" s="34"/>
      <c r="BX11" s="34"/>
      <c r="BY11" s="34"/>
      <c r="BZ11" s="34"/>
      <c r="CA11" s="34"/>
      <c r="CB11" s="34"/>
      <c r="CC11" s="34"/>
      <c r="CD11" s="34"/>
      <c r="CE11" s="34"/>
      <c r="CF11" s="34"/>
      <c r="CG11" s="34"/>
      <c r="CH11" s="34"/>
      <c r="CI11" s="34"/>
      <c r="CJ11" s="34"/>
      <c r="CK11" s="34"/>
      <c r="CL11" s="34"/>
      <c r="CM11" s="34"/>
      <c r="CN11" s="34"/>
      <c r="CO11" s="34"/>
      <c r="CP11" s="34"/>
      <c r="CQ11" s="34"/>
      <c r="CR11" s="34"/>
      <c r="CS11" s="34"/>
      <c r="CT11" s="34"/>
      <c r="CU11" s="34"/>
      <c r="CV11" s="34"/>
      <c r="CW11" s="34"/>
      <c r="CX11" s="34"/>
      <c r="CY11" s="34"/>
      <c r="CZ11" s="34"/>
      <c r="DA11" s="34"/>
      <c r="DB11" s="34"/>
      <c r="DC11" s="34"/>
      <c r="DD11" s="34"/>
      <c r="DE11" s="34"/>
      <c r="DF11" s="34"/>
      <c r="DG11" s="34"/>
      <c r="DH11" s="34"/>
      <c r="DI11" s="34"/>
      <c r="DJ11" s="34"/>
      <c r="DK11" s="34"/>
      <c r="DL11" s="34"/>
      <c r="DM11" s="34"/>
      <c r="DN11" s="34"/>
      <c r="DO11" s="34"/>
      <c r="DP11" s="34"/>
      <c r="DQ11" s="34"/>
      <c r="DR11" s="34"/>
      <c r="DS11" s="34"/>
      <c r="DT11" s="34"/>
      <c r="DU11" s="34"/>
      <c r="DV11" s="34"/>
      <c r="DW11" s="34"/>
      <c r="DX11" s="34"/>
      <c r="DY11" s="34"/>
      <c r="DZ11" s="34"/>
      <c r="EA11" s="34"/>
      <c r="EB11" s="34"/>
      <c r="EC11" s="34"/>
      <c r="ED11" s="34"/>
      <c r="EE11" s="34"/>
      <c r="EF11" s="34"/>
      <c r="EG11" s="34"/>
      <c r="EH11" s="34"/>
      <c r="EI11" s="34"/>
      <c r="EJ11" s="34"/>
      <c r="EK11" s="34"/>
      <c r="EL11" s="34"/>
      <c r="EM11" s="34"/>
      <c r="EN11" s="34"/>
      <c r="EO11" s="34"/>
      <c r="EP11" s="34"/>
      <c r="EQ11" s="34"/>
      <c r="ER11" s="34"/>
      <c r="ES11" s="34"/>
      <c r="ET11" s="34"/>
      <c r="EU11" s="34"/>
      <c r="EV11" s="34"/>
      <c r="EW11" s="34"/>
      <c r="EX11" s="34"/>
      <c r="EY11" s="34"/>
      <c r="EZ11" s="34"/>
      <c r="FA11" s="34"/>
      <c r="FB11" s="34"/>
      <c r="FC11" s="34"/>
      <c r="FD11" s="34"/>
      <c r="FE11" s="34"/>
      <c r="FF11" s="34"/>
      <c r="FG11" s="34"/>
      <c r="FH11" s="34"/>
      <c r="FI11" s="34"/>
      <c r="FJ11" s="34"/>
      <c r="FK11" s="34"/>
      <c r="FL11" s="34"/>
      <c r="FM11" s="34"/>
      <c r="FN11" s="34"/>
      <c r="FO11" s="34"/>
      <c r="FP11" s="34"/>
      <c r="FQ11" s="34"/>
      <c r="FR11" s="34"/>
      <c r="FS11" s="34"/>
      <c r="FT11" s="34"/>
      <c r="FU11" s="34"/>
      <c r="FV11" s="34"/>
      <c r="FW11" s="34"/>
      <c r="FX11" s="34"/>
      <c r="FY11" s="34"/>
      <c r="FZ11" s="34"/>
      <c r="GA11" s="34"/>
      <c r="GB11" s="34"/>
      <c r="GC11" s="34"/>
      <c r="GD11" s="34"/>
      <c r="GE11" s="34"/>
      <c r="GF11" s="34"/>
      <c r="GG11" s="34"/>
      <c r="GH11" s="34"/>
      <c r="GI11" s="34"/>
      <c r="GJ11" s="34"/>
      <c r="GK11" s="34"/>
      <c r="GL11" s="34"/>
      <c r="GM11" s="34"/>
      <c r="GN11" s="34"/>
      <c r="GO11" s="34"/>
      <c r="GP11" s="34"/>
      <c r="GQ11" s="34"/>
      <c r="GR11" s="34"/>
      <c r="GS11" s="34"/>
      <c r="GT11" s="34"/>
      <c r="GU11" s="34"/>
      <c r="GV11" s="34"/>
      <c r="GW11" s="34"/>
      <c r="GX11" s="34"/>
      <c r="GY11" s="34"/>
      <c r="GZ11" s="34"/>
      <c r="HA11" s="34"/>
      <c r="HB11" s="34"/>
      <c r="HC11" s="34"/>
      <c r="HD11" s="34"/>
      <c r="HE11" s="34"/>
      <c r="HF11" s="34"/>
      <c r="HG11" s="34"/>
      <c r="HH11" s="34"/>
      <c r="HI11" s="34"/>
      <c r="HJ11" s="34"/>
      <c r="HK11" s="34"/>
      <c r="HL11" s="34"/>
      <c r="HM11" s="34"/>
      <c r="HN11" s="34"/>
      <c r="HO11" s="34"/>
      <c r="HP11" s="34"/>
      <c r="HQ11" s="34"/>
      <c r="HR11" s="34"/>
      <c r="HS11" s="34"/>
      <c r="HT11" s="34"/>
      <c r="HU11" s="34"/>
      <c r="HV11" s="34"/>
      <c r="HW11" s="34"/>
      <c r="HX11" s="34"/>
      <c r="HY11" s="34"/>
      <c r="HZ11" s="34"/>
      <c r="IA11" s="34"/>
      <c r="IB11" s="34"/>
      <c r="IC11" s="34"/>
      <c r="ID11" s="34"/>
      <c r="IE11" s="34"/>
      <c r="IF11" s="34"/>
      <c r="IG11" s="34"/>
      <c r="IH11" s="34"/>
      <c r="II11" s="34"/>
      <c r="IJ11" s="34"/>
      <c r="IK11" s="34"/>
      <c r="IL11" s="34"/>
      <c r="IM11" s="34"/>
      <c r="IN11" s="34"/>
      <c r="IO11" s="34"/>
      <c r="IP11" s="34"/>
      <c r="IQ11" s="34"/>
      <c r="IR11" s="34"/>
      <c r="IS11" s="34"/>
      <c r="IT11" s="34"/>
      <c r="IU11" s="34"/>
      <c r="IV11" s="34"/>
      <c r="IW11" s="34"/>
      <c r="IX11" s="34"/>
      <c r="IY11" s="34"/>
      <c r="IZ11" s="34"/>
      <c r="JA11" s="34"/>
      <c r="JB11" s="34"/>
      <c r="JC11" s="34"/>
      <c r="JD11" s="34"/>
      <c r="JE11" s="34"/>
      <c r="JF11" s="34"/>
      <c r="JG11" s="34"/>
      <c r="JH11" s="34"/>
      <c r="JI11" s="34"/>
      <c r="JJ11" s="34"/>
      <c r="JK11" s="34"/>
      <c r="JL11" s="34"/>
      <c r="JM11" s="34"/>
      <c r="JN11" s="34"/>
      <c r="JO11" s="34"/>
      <c r="JP11" s="34"/>
      <c r="JQ11" s="34"/>
      <c r="JR11" s="34"/>
      <c r="JS11" s="34"/>
      <c r="JT11" s="34"/>
      <c r="JU11" s="34"/>
      <c r="JV11" s="34"/>
      <c r="JW11" s="34"/>
      <c r="JX11" s="34"/>
      <c r="JY11" s="34"/>
      <c r="JZ11" s="34"/>
      <c r="KA11" s="34"/>
      <c r="KB11" s="34"/>
      <c r="KC11" s="34"/>
      <c r="KD11" s="34"/>
      <c r="KE11" s="34"/>
      <c r="KF11" s="34"/>
      <c r="KG11" s="34"/>
      <c r="KH11" s="34"/>
      <c r="KI11" s="34"/>
      <c r="KJ11" s="34"/>
      <c r="KK11" s="34"/>
      <c r="KL11" s="34"/>
      <c r="KM11" s="34"/>
      <c r="KN11" s="34"/>
      <c r="KO11" s="34"/>
      <c r="KP11" s="34"/>
      <c r="KQ11" s="34"/>
      <c r="KR11" s="34"/>
      <c r="KS11" s="34"/>
      <c r="KT11" s="34"/>
      <c r="KU11" s="34"/>
      <c r="KV11" s="34"/>
      <c r="KW11" s="34"/>
      <c r="KX11" s="34"/>
      <c r="KY11" s="34"/>
    </row>
    <row r="12" spans="1:311" s="36" customFormat="1" ht="18.600000000000001">
      <c r="A1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1.4</v>
      </c>
      <c r="B12" s="35"/>
      <c r="D12" s="37"/>
      <c r="E12" s="79"/>
      <c r="F12" s="80" t="str">
        <f t="shared" si="16"/>
        <v xml:space="preserve"> - </v>
      </c>
      <c r="G12" s="40"/>
      <c r="H12" s="41"/>
      <c r="I12" s="42" t="str">
        <f t="shared" si="15"/>
        <v xml:space="preserve"> - </v>
      </c>
      <c r="J12" s="43"/>
      <c r="K12" s="34"/>
      <c r="L12" s="34"/>
      <c r="M12" s="34"/>
      <c r="N12" s="34"/>
      <c r="O12" s="34"/>
      <c r="P12" s="34"/>
      <c r="Q12" s="34"/>
      <c r="R12" s="34"/>
      <c r="S12" s="34"/>
      <c r="T12" s="34"/>
      <c r="U12" s="34"/>
      <c r="V12" s="34"/>
      <c r="W12" s="34"/>
      <c r="X12" s="34"/>
      <c r="Y12" s="34"/>
      <c r="Z12" s="34"/>
      <c r="AA12" s="34"/>
      <c r="AB12" s="34"/>
      <c r="AC12" s="34"/>
      <c r="AD12" s="34"/>
      <c r="AE12" s="34"/>
      <c r="AF12" s="34"/>
      <c r="AG12" s="34"/>
      <c r="AH12" s="34"/>
      <c r="AI12" s="34"/>
      <c r="AJ12" s="34"/>
      <c r="AK12" s="34"/>
      <c r="AL12" s="34"/>
      <c r="AM12" s="34"/>
      <c r="AN12" s="34"/>
      <c r="AO12" s="34"/>
      <c r="AP12" s="34"/>
      <c r="AQ12" s="34"/>
      <c r="AR12" s="34"/>
      <c r="AS12" s="34"/>
      <c r="AT12" s="34"/>
      <c r="AU12" s="34"/>
      <c r="AV12" s="34"/>
      <c r="AW12" s="34"/>
      <c r="AX12" s="34"/>
      <c r="AY12" s="34"/>
      <c r="AZ12" s="34"/>
      <c r="BA12" s="34"/>
      <c r="BB12" s="34"/>
      <c r="BC12" s="34"/>
      <c r="BD12" s="34"/>
      <c r="BE12" s="34"/>
      <c r="BF12" s="34"/>
      <c r="BG12" s="34"/>
      <c r="BH12" s="34"/>
      <c r="BI12" s="34"/>
      <c r="BJ12" s="34"/>
      <c r="BK12" s="34"/>
      <c r="BL12" s="34"/>
      <c r="BM12" s="34"/>
      <c r="BN12" s="34"/>
      <c r="BO12" s="34"/>
      <c r="BP12" s="34"/>
      <c r="BQ12" s="34"/>
      <c r="BR12" s="34"/>
      <c r="BS12" s="34"/>
      <c r="BT12" s="34"/>
      <c r="BU12" s="34"/>
      <c r="BV12" s="34"/>
      <c r="BW12" s="34"/>
      <c r="BX12" s="34"/>
      <c r="BY12" s="34"/>
      <c r="BZ12" s="34"/>
      <c r="CA12" s="34"/>
      <c r="CB12" s="34"/>
      <c r="CC12" s="34"/>
      <c r="CD12" s="34"/>
      <c r="CE12" s="34"/>
      <c r="CF12" s="34"/>
      <c r="CG12" s="34"/>
      <c r="CH12" s="34"/>
      <c r="CI12" s="34"/>
      <c r="CJ12" s="34"/>
      <c r="CK12" s="34"/>
      <c r="CL12" s="34"/>
      <c r="CM12" s="34"/>
      <c r="CN12" s="34"/>
      <c r="CO12" s="34"/>
      <c r="CP12" s="34"/>
      <c r="CQ12" s="34"/>
      <c r="CR12" s="34"/>
      <c r="CS12" s="34"/>
      <c r="CT12" s="34"/>
      <c r="CU12" s="34"/>
      <c r="CV12" s="34"/>
      <c r="CW12" s="34"/>
      <c r="CX12" s="34"/>
      <c r="CY12" s="34"/>
      <c r="CZ12" s="34"/>
      <c r="DA12" s="34"/>
      <c r="DB12" s="34"/>
      <c r="DC12" s="34"/>
      <c r="DD12" s="34"/>
      <c r="DE12" s="34"/>
      <c r="DF12" s="34"/>
      <c r="DG12" s="34"/>
      <c r="DH12" s="34"/>
      <c r="DI12" s="34"/>
      <c r="DJ12" s="34"/>
      <c r="DK12" s="34"/>
      <c r="DL12" s="34"/>
      <c r="DM12" s="34"/>
      <c r="DN12" s="34"/>
      <c r="DO12" s="34"/>
      <c r="DP12" s="34"/>
      <c r="DQ12" s="34"/>
      <c r="DR12" s="34"/>
      <c r="DS12" s="34"/>
      <c r="DT12" s="34"/>
      <c r="DU12" s="34"/>
      <c r="DV12" s="34"/>
      <c r="DW12" s="34"/>
      <c r="DX12" s="34"/>
      <c r="DY12" s="34"/>
      <c r="DZ12" s="34"/>
      <c r="EA12" s="34"/>
      <c r="EB12" s="34"/>
      <c r="EC12" s="34"/>
      <c r="ED12" s="34"/>
      <c r="EE12" s="34"/>
      <c r="EF12" s="34"/>
      <c r="EG12" s="34"/>
      <c r="EH12" s="34"/>
      <c r="EI12" s="34"/>
      <c r="EJ12" s="34"/>
      <c r="EK12" s="34"/>
      <c r="EL12" s="34"/>
      <c r="EM12" s="34"/>
      <c r="EN12" s="34"/>
      <c r="EO12" s="34"/>
      <c r="EP12" s="34"/>
      <c r="EQ12" s="34"/>
      <c r="ER12" s="34"/>
      <c r="ES12" s="34"/>
      <c r="ET12" s="34"/>
      <c r="EU12" s="34"/>
      <c r="EV12" s="34"/>
      <c r="EW12" s="34"/>
      <c r="EX12" s="34"/>
      <c r="EY12" s="34"/>
      <c r="EZ12" s="34"/>
      <c r="FA12" s="34"/>
      <c r="FB12" s="34"/>
      <c r="FC12" s="34"/>
      <c r="FD12" s="34"/>
      <c r="FE12" s="34"/>
      <c r="FF12" s="34"/>
      <c r="FG12" s="34"/>
      <c r="FH12" s="34"/>
      <c r="FI12" s="34"/>
      <c r="FJ12" s="34"/>
      <c r="FK12" s="34"/>
      <c r="FL12" s="34"/>
      <c r="FM12" s="34"/>
      <c r="FN12" s="34"/>
      <c r="FO12" s="34"/>
      <c r="FP12" s="34"/>
      <c r="FQ12" s="34"/>
      <c r="FR12" s="34"/>
      <c r="FS12" s="34"/>
      <c r="FT12" s="34"/>
      <c r="FU12" s="34"/>
      <c r="FV12" s="34"/>
      <c r="FW12" s="34"/>
      <c r="FX12" s="34"/>
      <c r="FY12" s="34"/>
      <c r="FZ12" s="34"/>
      <c r="GA12" s="34"/>
      <c r="GB12" s="34"/>
      <c r="GC12" s="34"/>
      <c r="GD12" s="34"/>
      <c r="GE12" s="34"/>
      <c r="GF12" s="34"/>
      <c r="GG12" s="34"/>
      <c r="GH12" s="34"/>
      <c r="GI12" s="34"/>
      <c r="GJ12" s="34"/>
      <c r="GK12" s="34"/>
      <c r="GL12" s="34"/>
      <c r="GM12" s="34"/>
      <c r="GN12" s="34"/>
      <c r="GO12" s="34"/>
      <c r="GP12" s="34"/>
      <c r="GQ12" s="34"/>
      <c r="GR12" s="34"/>
      <c r="GS12" s="34"/>
      <c r="GT12" s="34"/>
      <c r="GU12" s="34"/>
      <c r="GV12" s="34"/>
      <c r="GW12" s="34"/>
      <c r="GX12" s="34"/>
      <c r="GY12" s="34"/>
      <c r="GZ12" s="34"/>
      <c r="HA12" s="34"/>
      <c r="HB12" s="34"/>
      <c r="HC12" s="34"/>
      <c r="HD12" s="34"/>
      <c r="HE12" s="34"/>
      <c r="HF12" s="34"/>
      <c r="HG12" s="34"/>
      <c r="HH12" s="34"/>
      <c r="HI12" s="34"/>
      <c r="HJ12" s="34"/>
      <c r="HK12" s="34"/>
      <c r="HL12" s="34"/>
      <c r="HM12" s="34"/>
      <c r="HN12" s="34"/>
      <c r="HO12" s="34"/>
      <c r="HP12" s="34"/>
      <c r="HQ12" s="34"/>
      <c r="HR12" s="34"/>
      <c r="HS12" s="34"/>
      <c r="HT12" s="34"/>
      <c r="HU12" s="34"/>
      <c r="HV12" s="34"/>
      <c r="HW12" s="34"/>
      <c r="HX12" s="34"/>
      <c r="HY12" s="34"/>
      <c r="HZ12" s="34"/>
      <c r="IA12" s="34"/>
      <c r="IB12" s="34"/>
      <c r="IC12" s="34"/>
      <c r="ID12" s="34"/>
      <c r="IE12" s="34"/>
      <c r="IF12" s="34"/>
      <c r="IG12" s="34"/>
      <c r="IH12" s="34"/>
      <c r="II12" s="34"/>
      <c r="IJ12" s="34"/>
      <c r="IK12" s="34"/>
      <c r="IL12" s="34"/>
      <c r="IM12" s="34"/>
      <c r="IN12" s="34"/>
      <c r="IO12" s="34"/>
      <c r="IP12" s="34"/>
      <c r="IQ12" s="34"/>
      <c r="IR12" s="34"/>
      <c r="IS12" s="34"/>
      <c r="IT12" s="34"/>
      <c r="IU12" s="34"/>
      <c r="IV12" s="34"/>
      <c r="IW12" s="34"/>
      <c r="IX12" s="34"/>
      <c r="IY12" s="34"/>
      <c r="IZ12" s="34"/>
      <c r="JA12" s="34"/>
      <c r="JB12" s="34"/>
      <c r="JC12" s="34"/>
      <c r="JD12" s="34"/>
      <c r="JE12" s="34"/>
      <c r="JF12" s="34"/>
      <c r="JG12" s="34"/>
      <c r="JH12" s="34"/>
      <c r="JI12" s="34"/>
      <c r="JJ12" s="34"/>
      <c r="JK12" s="34"/>
      <c r="JL12" s="34"/>
      <c r="JM12" s="34"/>
      <c r="JN12" s="34"/>
      <c r="JO12" s="34"/>
      <c r="JP12" s="34"/>
      <c r="JQ12" s="34"/>
      <c r="JR12" s="34"/>
      <c r="JS12" s="34"/>
      <c r="JT12" s="34"/>
      <c r="JU12" s="34"/>
      <c r="JV12" s="34"/>
      <c r="JW12" s="34"/>
      <c r="JX12" s="34"/>
      <c r="JY12" s="34"/>
      <c r="JZ12" s="34"/>
      <c r="KA12" s="34"/>
      <c r="KB12" s="34"/>
      <c r="KC12" s="34"/>
      <c r="KD12" s="34"/>
      <c r="KE12" s="34"/>
      <c r="KF12" s="34"/>
      <c r="KG12" s="34"/>
      <c r="KH12" s="34"/>
      <c r="KI12" s="34"/>
      <c r="KJ12" s="34"/>
      <c r="KK12" s="34"/>
      <c r="KL12" s="34"/>
      <c r="KM12" s="34"/>
      <c r="KN12" s="34"/>
      <c r="KO12" s="34"/>
      <c r="KP12" s="34"/>
      <c r="KQ12" s="34"/>
      <c r="KR12" s="34"/>
      <c r="KS12" s="34"/>
      <c r="KT12" s="34"/>
      <c r="KU12" s="34"/>
      <c r="KV12" s="34"/>
      <c r="KW12" s="34"/>
      <c r="KX12" s="34"/>
      <c r="KY12" s="34"/>
    </row>
    <row r="13" spans="1:311" s="33" customFormat="1" ht="18.600000000000001">
      <c r="A13" s="45" t="str">
        <f>IF(ISERROR(VALUE(SUBSTITUTE(prevWBS,".",""))),"1",IF(ISERROR(FIND("`",SUBSTITUTE(prevWBS,".","`",1))),TEXT(VALUE(prevWBS)+1,"#"),TEXT(VALUE(LEFT(prevWBS,FIND("`",SUBSTITUTE(prevWBS,".","`",1))-1))+1,"#")))</f>
        <v>2</v>
      </c>
      <c r="B13" s="46" t="s">
        <v>21</v>
      </c>
      <c r="D13" s="47"/>
      <c r="E13" s="81"/>
      <c r="F13" s="81" t="str">
        <f t="shared" si="16"/>
        <v xml:space="preserve"> - </v>
      </c>
      <c r="G13" s="48"/>
      <c r="H13" s="49"/>
      <c r="I13" s="50" t="str">
        <f t="shared" si="15"/>
        <v xml:space="preserve"> - </v>
      </c>
      <c r="J13" s="51"/>
      <c r="K13" s="52"/>
      <c r="L13" s="52"/>
      <c r="M13" s="52"/>
      <c r="N13" s="52"/>
      <c r="O13" s="52"/>
      <c r="P13" s="52"/>
      <c r="Q13" s="52"/>
      <c r="R13" s="52"/>
      <c r="S13" s="52"/>
      <c r="T13" s="52"/>
      <c r="U13" s="52"/>
      <c r="V13" s="52"/>
      <c r="W13" s="52"/>
      <c r="X13" s="52"/>
      <c r="Y13" s="52"/>
      <c r="Z13" s="52"/>
      <c r="AA13" s="52"/>
      <c r="AB13" s="52"/>
      <c r="AC13" s="52"/>
      <c r="AD13" s="52"/>
      <c r="AE13" s="52"/>
      <c r="AF13" s="52"/>
      <c r="AG13" s="52"/>
      <c r="AH13" s="52"/>
      <c r="AI13" s="52"/>
      <c r="AJ13" s="52"/>
      <c r="AK13" s="52"/>
      <c r="AL13" s="52"/>
      <c r="AM13" s="52"/>
      <c r="AN13" s="52"/>
      <c r="AO13" s="52"/>
      <c r="AP13" s="52"/>
      <c r="AQ13" s="52"/>
      <c r="AR13" s="52"/>
      <c r="AS13" s="52"/>
      <c r="AT13" s="52"/>
      <c r="AU13" s="52"/>
      <c r="AV13" s="52"/>
      <c r="AW13" s="52"/>
      <c r="AX13" s="52"/>
      <c r="AY13" s="52"/>
      <c r="AZ13" s="52"/>
      <c r="BA13" s="52"/>
      <c r="BB13" s="52"/>
      <c r="BC13" s="52"/>
      <c r="BD13" s="52"/>
      <c r="BE13" s="52"/>
      <c r="BF13" s="52"/>
      <c r="BG13" s="52"/>
      <c r="BH13" s="52"/>
      <c r="BI13" s="52"/>
      <c r="BJ13" s="52"/>
      <c r="BK13" s="52"/>
      <c r="BL13" s="52"/>
      <c r="BM13" s="52"/>
      <c r="BN13" s="52"/>
      <c r="BO13" s="52"/>
      <c r="BP13" s="52"/>
      <c r="BQ13" s="52"/>
      <c r="BR13" s="52"/>
      <c r="BS13" s="52"/>
      <c r="BT13" s="52"/>
      <c r="BU13" s="52"/>
      <c r="BV13" s="52"/>
      <c r="BW13" s="52"/>
      <c r="BX13" s="52"/>
      <c r="BY13" s="52"/>
      <c r="BZ13" s="52"/>
      <c r="CA13" s="52"/>
      <c r="CB13" s="52"/>
      <c r="CC13" s="52"/>
      <c r="CD13" s="52"/>
      <c r="CE13" s="52"/>
      <c r="CF13" s="52"/>
      <c r="CG13" s="52"/>
      <c r="CH13" s="52"/>
      <c r="CI13" s="52"/>
      <c r="CJ13" s="52"/>
      <c r="CK13" s="52"/>
      <c r="CL13" s="52"/>
      <c r="CM13" s="52"/>
      <c r="CN13" s="52"/>
      <c r="CO13" s="52"/>
      <c r="CP13" s="52"/>
      <c r="CQ13" s="52"/>
      <c r="CR13" s="52"/>
      <c r="CS13" s="52"/>
      <c r="CT13" s="52"/>
      <c r="CU13" s="52"/>
      <c r="CV13" s="52"/>
      <c r="CW13" s="52"/>
      <c r="CX13" s="52"/>
      <c r="CY13" s="52"/>
      <c r="CZ13" s="52"/>
      <c r="DA13" s="52"/>
      <c r="DB13" s="52"/>
      <c r="DC13" s="52"/>
      <c r="DD13" s="52"/>
      <c r="DE13" s="52"/>
      <c r="DF13" s="52"/>
      <c r="DG13" s="52"/>
      <c r="DH13" s="52"/>
      <c r="DI13" s="52"/>
      <c r="DJ13" s="52"/>
      <c r="DK13" s="52"/>
      <c r="DL13" s="52"/>
      <c r="DM13" s="52"/>
      <c r="DN13" s="52"/>
      <c r="DO13" s="52"/>
      <c r="DP13" s="52"/>
      <c r="DQ13" s="52"/>
      <c r="DR13" s="52"/>
      <c r="DS13" s="52"/>
      <c r="DT13" s="52"/>
      <c r="DU13" s="52"/>
      <c r="DV13" s="52"/>
      <c r="DW13" s="52"/>
      <c r="DX13" s="52"/>
      <c r="DY13" s="52"/>
      <c r="DZ13" s="52"/>
      <c r="EA13" s="52"/>
      <c r="EB13" s="52"/>
      <c r="EC13" s="52"/>
      <c r="ED13" s="52"/>
      <c r="EE13" s="52"/>
      <c r="EF13" s="52"/>
      <c r="EG13" s="52"/>
      <c r="EH13" s="52"/>
      <c r="EI13" s="52"/>
      <c r="EJ13" s="52"/>
      <c r="EK13" s="52"/>
      <c r="EL13" s="52"/>
      <c r="EM13" s="52"/>
      <c r="EN13" s="52"/>
      <c r="EO13" s="52"/>
      <c r="EP13" s="52"/>
      <c r="EQ13" s="52"/>
      <c r="ER13" s="52"/>
      <c r="ES13" s="52"/>
      <c r="ET13" s="52"/>
      <c r="EU13" s="52"/>
      <c r="EV13" s="52"/>
      <c r="EW13" s="52"/>
      <c r="EX13" s="52"/>
      <c r="EY13" s="52"/>
      <c r="EZ13" s="52"/>
      <c r="FA13" s="52"/>
      <c r="FB13" s="52"/>
      <c r="FC13" s="52"/>
      <c r="FD13" s="52"/>
      <c r="FE13" s="52"/>
      <c r="FF13" s="52"/>
      <c r="FG13" s="52"/>
      <c r="FH13" s="52"/>
      <c r="FI13" s="52"/>
      <c r="FJ13" s="52"/>
      <c r="FK13" s="52"/>
      <c r="FL13" s="52"/>
      <c r="FM13" s="52"/>
      <c r="FN13" s="52"/>
      <c r="FO13" s="52"/>
      <c r="FP13" s="52"/>
      <c r="FQ13" s="52"/>
      <c r="FR13" s="52"/>
      <c r="FS13" s="52"/>
      <c r="FT13" s="52"/>
      <c r="FU13" s="52"/>
      <c r="FV13" s="52"/>
      <c r="FW13" s="52"/>
      <c r="FX13" s="52"/>
      <c r="FY13" s="52"/>
      <c r="FZ13" s="52"/>
      <c r="GA13" s="52"/>
      <c r="GB13" s="52"/>
      <c r="GC13" s="52"/>
      <c r="GD13" s="52"/>
      <c r="GE13" s="52"/>
      <c r="GF13" s="52"/>
      <c r="GG13" s="52"/>
      <c r="GH13" s="52"/>
      <c r="GI13" s="52"/>
      <c r="GJ13" s="52"/>
      <c r="GK13" s="52"/>
      <c r="GL13" s="52"/>
      <c r="GM13" s="52"/>
      <c r="GN13" s="52"/>
      <c r="GO13" s="52"/>
      <c r="GP13" s="52"/>
      <c r="GQ13" s="52"/>
      <c r="GR13" s="52"/>
      <c r="GS13" s="52"/>
      <c r="GT13" s="52"/>
      <c r="GU13" s="52"/>
      <c r="GV13" s="52"/>
      <c r="GW13" s="52"/>
      <c r="GX13" s="52"/>
      <c r="GY13" s="52"/>
      <c r="GZ13" s="52"/>
      <c r="HA13" s="52"/>
      <c r="HB13" s="52"/>
      <c r="HC13" s="52"/>
      <c r="HD13" s="52"/>
      <c r="HE13" s="52"/>
      <c r="HF13" s="52"/>
      <c r="HG13" s="52"/>
      <c r="HH13" s="52"/>
      <c r="HI13" s="52"/>
      <c r="HJ13" s="52"/>
      <c r="HK13" s="52"/>
      <c r="HL13" s="52"/>
      <c r="HM13" s="52"/>
      <c r="HN13" s="52"/>
      <c r="HO13" s="52"/>
      <c r="HP13" s="52"/>
      <c r="HQ13" s="52"/>
      <c r="HR13" s="52"/>
      <c r="HS13" s="52"/>
      <c r="HT13" s="52"/>
      <c r="HU13" s="52"/>
      <c r="HV13" s="52"/>
      <c r="HW13" s="52"/>
      <c r="HX13" s="52"/>
      <c r="HY13" s="52"/>
      <c r="HZ13" s="52"/>
      <c r="IA13" s="52"/>
      <c r="IB13" s="52"/>
      <c r="IC13" s="52"/>
      <c r="ID13" s="52"/>
      <c r="IE13" s="52"/>
      <c r="IF13" s="52"/>
      <c r="IG13" s="52"/>
      <c r="IH13" s="52"/>
      <c r="II13" s="52"/>
      <c r="IJ13" s="52"/>
      <c r="IK13" s="52"/>
      <c r="IL13" s="52"/>
      <c r="IM13" s="52"/>
      <c r="IN13" s="52"/>
      <c r="IO13" s="52"/>
      <c r="IP13" s="52"/>
      <c r="IQ13" s="52"/>
      <c r="IR13" s="52"/>
      <c r="IS13" s="52"/>
      <c r="IT13" s="52"/>
      <c r="IU13" s="52"/>
      <c r="IV13" s="52"/>
      <c r="IW13" s="52"/>
      <c r="IX13" s="52"/>
      <c r="IY13" s="52"/>
      <c r="IZ13" s="52"/>
      <c r="JA13" s="52"/>
      <c r="JB13" s="52"/>
      <c r="JC13" s="52"/>
      <c r="JD13" s="52"/>
      <c r="JE13" s="52"/>
      <c r="JF13" s="52"/>
      <c r="JG13" s="52"/>
      <c r="JH13" s="52"/>
      <c r="JI13" s="52"/>
      <c r="JJ13" s="52"/>
      <c r="JK13" s="52"/>
      <c r="JL13" s="52"/>
      <c r="JM13" s="52"/>
      <c r="JN13" s="52"/>
      <c r="JO13" s="52"/>
      <c r="JP13" s="52"/>
      <c r="JQ13" s="52"/>
      <c r="JR13" s="52"/>
      <c r="JS13" s="52"/>
      <c r="JT13" s="52"/>
      <c r="JU13" s="52"/>
      <c r="JV13" s="52"/>
      <c r="JW13" s="52"/>
      <c r="JX13" s="52"/>
      <c r="JY13" s="52"/>
      <c r="JZ13" s="52"/>
      <c r="KA13" s="52"/>
      <c r="KB13" s="52"/>
      <c r="KC13" s="52"/>
      <c r="KD13" s="52"/>
      <c r="KE13" s="52"/>
      <c r="KF13" s="52"/>
      <c r="KG13" s="52"/>
      <c r="KH13" s="52"/>
      <c r="KI13" s="52"/>
      <c r="KJ13" s="52"/>
      <c r="KK13" s="52"/>
      <c r="KL13" s="52"/>
      <c r="KM13" s="52"/>
      <c r="KN13" s="52"/>
      <c r="KO13" s="52"/>
      <c r="KP13" s="52"/>
      <c r="KQ13" s="52"/>
      <c r="KR13" s="52"/>
      <c r="KS13" s="52"/>
      <c r="KT13" s="52"/>
      <c r="KU13" s="52"/>
      <c r="KV13" s="52"/>
      <c r="KW13" s="52"/>
      <c r="KX13" s="52"/>
      <c r="KY13" s="52"/>
    </row>
    <row r="14" spans="1:311" s="36" customFormat="1" ht="18.600000000000001">
      <c r="A14" s="34" t="str">
        <f t="shared" ref="A14:A20" si="17">IF(ISERROR(VALUE(SUBSTITUTE(prevWBS,".",""))),"0.1",IF(ISERROR(FIND("`",SUBSTITUTE(prevWBS,".","`",1))),prevWBS&amp;".1",LEFT(prevWBS,FIND("`",SUBSTITUTE(prevWBS,".","`",1)))&amp;IF(ISERROR(FIND("`",SUBSTITUTE(prevWBS,".","`",2))),VALUE(RIGHT(prevWBS,LEN(prevWBS)-FIND("`",SUBSTITUTE(prevWBS,".","`",1))))+1,VALUE(MID(prevWBS,FIND("`",SUBSTITUTE(prevWBS,".","`",1))+1,(FIND("`",SUBSTITUTE(prevWBS,".","`",2))-FIND("`",SUBSTITUTE(prevWBS,".","`",1))-1)))+1)))</f>
        <v>2.1</v>
      </c>
      <c r="B14" s="35" t="s">
        <v>29</v>
      </c>
      <c r="C14" s="36" t="s">
        <v>42</v>
      </c>
      <c r="D14" s="37"/>
      <c r="E14" s="79">
        <v>45097</v>
      </c>
      <c r="F14" s="80">
        <f t="shared" si="16"/>
        <v>45176</v>
      </c>
      <c r="G14" s="40">
        <v>80</v>
      </c>
      <c r="H14" s="41">
        <v>0</v>
      </c>
      <c r="I14" s="42">
        <f t="shared" si="15"/>
        <v>58</v>
      </c>
      <c r="J14" s="43"/>
      <c r="K14" s="34"/>
      <c r="L14" s="34"/>
      <c r="M14" s="34"/>
      <c r="N14" s="34"/>
      <c r="O14" s="34"/>
      <c r="P14" s="34"/>
      <c r="Q14" s="34"/>
      <c r="R14" s="34"/>
      <c r="S14" s="34"/>
      <c r="T14" s="34"/>
      <c r="U14" s="34"/>
      <c r="V14" s="34"/>
      <c r="W14" s="34"/>
      <c r="X14" s="34"/>
      <c r="Y14" s="34"/>
      <c r="Z14" s="34"/>
      <c r="AA14" s="34"/>
      <c r="AB14" s="34"/>
      <c r="AC14" s="82" t="s">
        <v>38</v>
      </c>
      <c r="AD14" s="34"/>
      <c r="AE14" s="34"/>
      <c r="AF14" s="83"/>
      <c r="AG14" s="34"/>
      <c r="AH14" s="83"/>
      <c r="AI14" s="34"/>
      <c r="AJ14" s="34"/>
      <c r="AK14" s="34"/>
      <c r="AL14" s="34"/>
      <c r="AM14" s="34"/>
      <c r="AN14" s="34"/>
      <c r="AO14" s="34"/>
      <c r="AP14" s="34"/>
      <c r="AQ14" s="82" t="s">
        <v>38</v>
      </c>
      <c r="AR14" s="34"/>
      <c r="AS14" s="34"/>
      <c r="AT14" s="83"/>
      <c r="AU14" s="34"/>
      <c r="AV14" s="34"/>
      <c r="AW14" s="34"/>
      <c r="AX14" s="34"/>
      <c r="AY14" s="34"/>
      <c r="AZ14" s="34"/>
      <c r="BA14" s="34"/>
      <c r="BB14" s="34"/>
      <c r="BC14" s="34"/>
      <c r="BD14" s="34"/>
      <c r="BE14" s="82" t="s">
        <v>38</v>
      </c>
      <c r="BF14" s="34"/>
      <c r="BG14" s="34"/>
      <c r="BH14" s="83"/>
      <c r="BI14" s="34"/>
      <c r="BJ14" s="34"/>
      <c r="BK14" s="34"/>
      <c r="BL14" s="34"/>
      <c r="BM14" s="34"/>
      <c r="BN14" s="34"/>
      <c r="BO14" s="34"/>
      <c r="BP14" s="34"/>
      <c r="BQ14" s="34"/>
      <c r="BR14" s="34"/>
      <c r="BS14" s="82" t="s">
        <v>38</v>
      </c>
      <c r="BT14" s="34"/>
      <c r="BU14" s="34"/>
      <c r="BV14" s="83"/>
      <c r="BW14" s="34"/>
      <c r="BX14" s="34"/>
      <c r="BY14" s="34"/>
      <c r="BZ14" s="34"/>
      <c r="CA14" s="34"/>
      <c r="CB14" s="34"/>
      <c r="CC14" s="83"/>
      <c r="CD14" s="34"/>
      <c r="CE14" s="34"/>
      <c r="CF14" s="34"/>
      <c r="CG14" s="82" t="s">
        <v>38</v>
      </c>
      <c r="CH14" s="34"/>
      <c r="CI14" s="34"/>
      <c r="CJ14" s="83"/>
      <c r="CK14" s="34"/>
      <c r="CL14" s="34"/>
      <c r="CM14" s="34"/>
      <c r="CN14" s="34"/>
      <c r="CO14" s="34"/>
      <c r="CP14" s="34"/>
      <c r="CQ14" s="34"/>
      <c r="CR14" s="34"/>
      <c r="CS14" s="34"/>
      <c r="CT14" s="34"/>
      <c r="CU14" s="34"/>
      <c r="CV14" s="34"/>
      <c r="CW14" s="34"/>
      <c r="CX14" s="34"/>
      <c r="CY14" s="34"/>
      <c r="CZ14" s="34"/>
      <c r="DA14" s="34"/>
      <c r="DB14" s="34"/>
      <c r="DC14" s="34"/>
      <c r="DD14" s="34"/>
      <c r="DE14" s="34"/>
      <c r="DF14" s="34"/>
      <c r="DG14" s="34"/>
      <c r="DH14" s="34"/>
      <c r="DI14" s="34"/>
      <c r="DJ14" s="34"/>
      <c r="DK14" s="34"/>
      <c r="DL14" s="34"/>
      <c r="DM14" s="34"/>
      <c r="DN14" s="34"/>
      <c r="DO14" s="34"/>
      <c r="DP14" s="34"/>
      <c r="DQ14" s="34"/>
      <c r="DR14" s="34"/>
      <c r="DS14" s="34"/>
      <c r="DT14" s="34"/>
      <c r="DU14" s="34"/>
      <c r="DV14" s="34"/>
      <c r="DW14" s="34"/>
      <c r="DX14" s="34"/>
      <c r="DY14" s="34"/>
      <c r="DZ14" s="34"/>
      <c r="EA14" s="34"/>
      <c r="EB14" s="34"/>
      <c r="EC14" s="34"/>
      <c r="ED14" s="34"/>
      <c r="EE14" s="34"/>
      <c r="EF14" s="34"/>
      <c r="EG14" s="34"/>
      <c r="EH14" s="34"/>
      <c r="EI14" s="34"/>
      <c r="EJ14" s="34"/>
      <c r="EK14" s="34"/>
      <c r="EL14" s="34"/>
      <c r="EM14" s="34"/>
      <c r="EN14" s="34"/>
      <c r="EO14" s="34"/>
      <c r="EP14" s="34"/>
      <c r="EQ14" s="34"/>
      <c r="ER14" s="34"/>
      <c r="ES14" s="34"/>
      <c r="ET14" s="34"/>
      <c r="EU14" s="34"/>
      <c r="EV14" s="34"/>
      <c r="EW14" s="34"/>
      <c r="EX14" s="34"/>
      <c r="EY14" s="34"/>
      <c r="EZ14" s="34"/>
      <c r="FA14" s="34"/>
      <c r="FB14" s="34"/>
      <c r="FC14" s="34"/>
      <c r="FD14" s="34"/>
      <c r="FE14" s="34"/>
      <c r="FF14" s="34"/>
      <c r="FG14" s="34"/>
      <c r="FH14" s="34"/>
      <c r="FI14" s="34"/>
      <c r="FJ14" s="34"/>
      <c r="FK14" s="34"/>
      <c r="FL14" s="34"/>
      <c r="FM14" s="34"/>
      <c r="FN14" s="34"/>
      <c r="FO14" s="34"/>
      <c r="FP14" s="34"/>
      <c r="FQ14" s="34"/>
      <c r="FR14" s="34"/>
      <c r="FS14" s="34"/>
      <c r="FT14" s="34"/>
      <c r="FU14" s="34"/>
      <c r="FV14" s="34"/>
      <c r="FW14" s="34"/>
      <c r="FX14" s="34"/>
      <c r="FY14" s="34"/>
      <c r="FZ14" s="34"/>
      <c r="GA14" s="34"/>
      <c r="GB14" s="34"/>
      <c r="GC14" s="34"/>
      <c r="GD14" s="34"/>
      <c r="GE14" s="34"/>
      <c r="GF14" s="34"/>
      <c r="GG14" s="34"/>
      <c r="GH14" s="34"/>
      <c r="GI14" s="34"/>
      <c r="GJ14" s="34"/>
      <c r="GK14" s="34"/>
      <c r="GL14" s="34"/>
      <c r="GM14" s="34"/>
      <c r="GN14" s="34"/>
      <c r="GO14" s="34"/>
      <c r="GP14" s="34"/>
      <c r="GQ14" s="34"/>
      <c r="GR14" s="34"/>
      <c r="GS14" s="34"/>
      <c r="GT14" s="34"/>
      <c r="GU14" s="34"/>
      <c r="GV14" s="34"/>
      <c r="GW14" s="34"/>
      <c r="GX14" s="34"/>
      <c r="GY14" s="34"/>
      <c r="GZ14" s="34"/>
      <c r="HA14" s="34"/>
      <c r="HB14" s="34"/>
      <c r="HC14" s="34"/>
      <c r="HD14" s="34"/>
      <c r="HE14" s="34"/>
      <c r="HF14" s="34"/>
      <c r="HG14" s="34"/>
      <c r="HH14" s="34"/>
      <c r="HI14" s="34"/>
      <c r="HJ14" s="34"/>
      <c r="HK14" s="34"/>
      <c r="HL14" s="34"/>
      <c r="HM14" s="34"/>
      <c r="HN14" s="34"/>
      <c r="HO14" s="34"/>
      <c r="HP14" s="34"/>
      <c r="HQ14" s="34"/>
      <c r="HR14" s="34"/>
      <c r="HS14" s="34"/>
      <c r="HT14" s="34"/>
      <c r="HU14" s="34"/>
      <c r="HV14" s="34"/>
      <c r="HW14" s="34"/>
      <c r="HX14" s="34"/>
      <c r="HY14" s="34"/>
      <c r="HZ14" s="34"/>
      <c r="IA14" s="34"/>
      <c r="IB14" s="34"/>
      <c r="IC14" s="34"/>
      <c r="ID14" s="34"/>
      <c r="IE14" s="34"/>
      <c r="IF14" s="34"/>
      <c r="IG14" s="34"/>
      <c r="IH14" s="34"/>
      <c r="II14" s="34"/>
      <c r="IJ14" s="34"/>
      <c r="IK14" s="34"/>
      <c r="IL14" s="34"/>
      <c r="IM14" s="34"/>
      <c r="IN14" s="34"/>
      <c r="IO14" s="34"/>
      <c r="IP14" s="34"/>
      <c r="IQ14" s="34"/>
      <c r="IR14" s="34"/>
      <c r="IS14" s="34"/>
      <c r="IT14" s="34"/>
      <c r="IU14" s="34"/>
      <c r="IV14" s="34"/>
      <c r="IW14" s="34"/>
      <c r="IX14" s="34"/>
      <c r="IY14" s="34"/>
      <c r="IZ14" s="34"/>
      <c r="JA14" s="34"/>
      <c r="JB14" s="34"/>
      <c r="JC14" s="34"/>
      <c r="JD14" s="34"/>
      <c r="JE14" s="34"/>
      <c r="JF14" s="34"/>
      <c r="JG14" s="34"/>
      <c r="JH14" s="34"/>
      <c r="JI14" s="34"/>
      <c r="JJ14" s="34"/>
      <c r="JK14" s="34"/>
      <c r="JL14" s="34"/>
      <c r="JM14" s="34"/>
      <c r="JN14" s="34"/>
      <c r="JO14" s="34"/>
      <c r="JP14" s="34"/>
      <c r="JQ14" s="34"/>
      <c r="JR14" s="34"/>
      <c r="JS14" s="34"/>
      <c r="JT14" s="34"/>
      <c r="JU14" s="34"/>
      <c r="JV14" s="34"/>
      <c r="JW14" s="34"/>
      <c r="JX14" s="34"/>
      <c r="JY14" s="34"/>
      <c r="JZ14" s="34"/>
      <c r="KA14" s="34"/>
      <c r="KB14" s="34"/>
      <c r="KC14" s="34"/>
      <c r="KD14" s="34"/>
      <c r="KE14" s="34"/>
      <c r="KF14" s="34"/>
      <c r="KG14" s="34"/>
      <c r="KH14" s="34"/>
      <c r="KI14" s="34"/>
      <c r="KJ14" s="34"/>
      <c r="KK14" s="34"/>
      <c r="KL14" s="34"/>
      <c r="KM14" s="34"/>
      <c r="KN14" s="34"/>
      <c r="KO14" s="34"/>
      <c r="KP14" s="34"/>
      <c r="KQ14" s="34"/>
      <c r="KR14" s="34"/>
      <c r="KS14" s="34"/>
      <c r="KT14" s="34"/>
      <c r="KU14" s="34"/>
      <c r="KV14" s="34"/>
      <c r="KW14" s="34"/>
      <c r="KX14" s="34"/>
      <c r="KY14" s="34"/>
    </row>
    <row r="15" spans="1:311" s="36" customFormat="1" ht="18.600000000000001">
      <c r="A15" s="34" t="str">
        <f t="shared" si="17"/>
        <v>2.2</v>
      </c>
      <c r="B15" s="35" t="s">
        <v>39</v>
      </c>
      <c r="C15" s="36" t="s">
        <v>43</v>
      </c>
      <c r="D15" s="37"/>
      <c r="E15" s="79">
        <v>45097</v>
      </c>
      <c r="F15" s="80">
        <f t="shared" si="16"/>
        <v>45176</v>
      </c>
      <c r="G15" s="40">
        <v>80</v>
      </c>
      <c r="H15" s="41">
        <v>0</v>
      </c>
      <c r="I15" s="42">
        <f t="shared" si="15"/>
        <v>58</v>
      </c>
      <c r="J15" s="43"/>
      <c r="K15" s="34"/>
      <c r="L15" s="34"/>
      <c r="M15" s="34"/>
      <c r="N15" s="34"/>
      <c r="O15" s="34"/>
      <c r="P15" s="34"/>
      <c r="Q15" s="34"/>
      <c r="R15" s="34"/>
      <c r="S15" s="34"/>
      <c r="T15" s="34"/>
      <c r="U15" s="34"/>
      <c r="V15" s="34"/>
      <c r="W15" s="34"/>
      <c r="X15" s="34"/>
      <c r="Y15" s="34"/>
      <c r="Z15" s="34"/>
      <c r="AA15" s="34"/>
      <c r="AB15" s="34"/>
      <c r="AC15" s="34"/>
      <c r="AD15" s="34"/>
      <c r="AE15" s="34"/>
      <c r="AF15" s="83"/>
      <c r="AG15" s="34"/>
      <c r="AH15" s="83"/>
      <c r="AI15" s="34"/>
      <c r="AJ15" s="34"/>
      <c r="AK15" s="34"/>
      <c r="AL15" s="34"/>
      <c r="AM15" s="34"/>
      <c r="AN15" s="34"/>
      <c r="AO15" s="34"/>
      <c r="AP15" s="34"/>
      <c r="AQ15" s="34"/>
      <c r="AR15" s="34"/>
      <c r="AS15" s="34"/>
      <c r="AT15" s="83"/>
      <c r="AU15" s="34"/>
      <c r="AV15" s="34"/>
      <c r="AW15" s="34"/>
      <c r="AX15" s="34"/>
      <c r="AY15" s="34"/>
      <c r="AZ15" s="34"/>
      <c r="BA15" s="34"/>
      <c r="BB15" s="34"/>
      <c r="BC15" s="34"/>
      <c r="BD15" s="34"/>
      <c r="BE15" s="34"/>
      <c r="BF15" s="34"/>
      <c r="BG15" s="34"/>
      <c r="BH15" s="83"/>
      <c r="BI15" s="34"/>
      <c r="BJ15" s="34"/>
      <c r="BK15" s="34"/>
      <c r="BL15" s="34"/>
      <c r="BM15" s="34"/>
      <c r="BN15" s="34"/>
      <c r="BO15" s="34"/>
      <c r="BP15" s="34"/>
      <c r="BQ15" s="34"/>
      <c r="BR15" s="34"/>
      <c r="BS15" s="34"/>
      <c r="BT15" s="34"/>
      <c r="BU15" s="34"/>
      <c r="BV15" s="83"/>
      <c r="BW15" s="34"/>
      <c r="BX15" s="34"/>
      <c r="BY15" s="34"/>
      <c r="BZ15" s="34"/>
      <c r="CA15" s="34"/>
      <c r="CB15" s="34"/>
      <c r="CC15" s="34"/>
      <c r="CD15" s="34"/>
      <c r="CE15" s="34"/>
      <c r="CF15" s="34"/>
      <c r="CG15" s="34"/>
      <c r="CH15" s="34"/>
      <c r="CI15" s="34"/>
      <c r="CJ15" s="83"/>
      <c r="CK15" s="34"/>
      <c r="CL15" s="34"/>
      <c r="CM15" s="34"/>
      <c r="CN15" s="34"/>
      <c r="CO15" s="34"/>
      <c r="CP15" s="34"/>
      <c r="CQ15" s="34"/>
      <c r="CR15" s="34"/>
      <c r="CS15" s="34"/>
      <c r="CT15" s="34"/>
      <c r="CU15" s="34"/>
      <c r="CV15" s="34"/>
      <c r="CW15" s="34"/>
      <c r="CX15" s="34"/>
      <c r="CY15" s="34"/>
      <c r="CZ15" s="34"/>
      <c r="DA15" s="34"/>
      <c r="DB15" s="34"/>
      <c r="DC15" s="34"/>
      <c r="DD15" s="34"/>
      <c r="DE15" s="34"/>
      <c r="DF15" s="34"/>
      <c r="DG15" s="34"/>
      <c r="DH15" s="34"/>
      <c r="DI15" s="34"/>
      <c r="DJ15" s="34"/>
      <c r="DK15" s="34"/>
      <c r="DL15" s="34"/>
      <c r="DM15" s="34"/>
      <c r="DN15" s="34"/>
      <c r="DO15" s="34"/>
      <c r="DP15" s="34"/>
      <c r="DQ15" s="34"/>
      <c r="DR15" s="34"/>
      <c r="DS15" s="34"/>
      <c r="DT15" s="34"/>
      <c r="DU15" s="34"/>
      <c r="DV15" s="34"/>
      <c r="DW15" s="34"/>
      <c r="DX15" s="34"/>
      <c r="DY15" s="34"/>
      <c r="DZ15" s="34"/>
      <c r="EA15" s="34"/>
      <c r="EB15" s="34"/>
      <c r="EC15" s="34"/>
      <c r="ED15" s="34"/>
      <c r="EE15" s="34"/>
      <c r="EF15" s="34"/>
      <c r="EG15" s="34"/>
      <c r="EH15" s="34"/>
      <c r="EI15" s="34"/>
      <c r="EJ15" s="34"/>
      <c r="EK15" s="34"/>
      <c r="EL15" s="34"/>
      <c r="EM15" s="34"/>
      <c r="EN15" s="34"/>
      <c r="EO15" s="34"/>
      <c r="EP15" s="34"/>
      <c r="EQ15" s="34"/>
      <c r="ER15" s="34"/>
      <c r="ES15" s="34"/>
      <c r="ET15" s="34"/>
      <c r="EU15" s="34"/>
      <c r="EV15" s="34"/>
      <c r="EW15" s="34"/>
      <c r="EX15" s="34"/>
      <c r="EY15" s="34"/>
      <c r="EZ15" s="34"/>
      <c r="FA15" s="34"/>
      <c r="FB15" s="34"/>
      <c r="FC15" s="34"/>
      <c r="FD15" s="34"/>
      <c r="FE15" s="34"/>
      <c r="FF15" s="34"/>
      <c r="FG15" s="34"/>
      <c r="FH15" s="34"/>
      <c r="FI15" s="34"/>
      <c r="FJ15" s="34"/>
      <c r="FK15" s="34"/>
      <c r="FL15" s="34"/>
      <c r="FM15" s="34"/>
      <c r="FN15" s="34"/>
      <c r="FO15" s="34"/>
      <c r="FP15" s="34"/>
      <c r="FQ15" s="34"/>
      <c r="FR15" s="34"/>
      <c r="FS15" s="34"/>
      <c r="FT15" s="34"/>
      <c r="FU15" s="34"/>
      <c r="FV15" s="34"/>
      <c r="FW15" s="34"/>
      <c r="FX15" s="34"/>
      <c r="FY15" s="34"/>
      <c r="FZ15" s="34"/>
      <c r="GA15" s="34"/>
      <c r="GB15" s="34"/>
      <c r="GC15" s="34"/>
      <c r="GD15" s="34"/>
      <c r="GE15" s="34"/>
      <c r="GF15" s="34"/>
      <c r="GG15" s="34"/>
      <c r="GH15" s="34"/>
      <c r="GI15" s="34"/>
      <c r="GJ15" s="34"/>
      <c r="GK15" s="34"/>
      <c r="GL15" s="34"/>
      <c r="GM15" s="34"/>
      <c r="GN15" s="34"/>
      <c r="GO15" s="34"/>
      <c r="GP15" s="34"/>
      <c r="GQ15" s="34"/>
      <c r="GR15" s="34"/>
      <c r="GS15" s="34"/>
      <c r="GT15" s="34"/>
      <c r="GU15" s="34"/>
      <c r="GV15" s="34"/>
      <c r="GW15" s="34"/>
      <c r="GX15" s="34"/>
      <c r="GY15" s="34"/>
      <c r="GZ15" s="34"/>
      <c r="HA15" s="34"/>
      <c r="HB15" s="34"/>
      <c r="HC15" s="34"/>
      <c r="HD15" s="34"/>
      <c r="HE15" s="34"/>
      <c r="HF15" s="34"/>
      <c r="HG15" s="34"/>
      <c r="HH15" s="34"/>
      <c r="HI15" s="34"/>
      <c r="HJ15" s="34"/>
      <c r="HK15" s="34"/>
      <c r="HL15" s="34"/>
      <c r="HM15" s="34"/>
      <c r="HN15" s="34"/>
      <c r="HO15" s="34"/>
      <c r="HP15" s="34"/>
      <c r="HQ15" s="34"/>
      <c r="HR15" s="34"/>
      <c r="HS15" s="34"/>
      <c r="HT15" s="34"/>
      <c r="HU15" s="34"/>
      <c r="HV15" s="34"/>
      <c r="HW15" s="34"/>
      <c r="HX15" s="34"/>
      <c r="HY15" s="34"/>
      <c r="HZ15" s="34"/>
      <c r="IA15" s="34"/>
      <c r="IB15" s="34"/>
      <c r="IC15" s="34"/>
      <c r="ID15" s="34"/>
      <c r="IE15" s="34"/>
      <c r="IF15" s="34"/>
      <c r="IG15" s="34"/>
      <c r="IH15" s="34"/>
      <c r="II15" s="34"/>
      <c r="IJ15" s="34"/>
      <c r="IK15" s="34"/>
      <c r="IL15" s="34"/>
      <c r="IM15" s="34"/>
      <c r="IN15" s="34"/>
      <c r="IO15" s="34"/>
      <c r="IP15" s="34"/>
      <c r="IQ15" s="34"/>
      <c r="IR15" s="34"/>
      <c r="IS15" s="34"/>
      <c r="IT15" s="34"/>
      <c r="IU15" s="34"/>
      <c r="IV15" s="34"/>
      <c r="IW15" s="34"/>
      <c r="IX15" s="34"/>
      <c r="IY15" s="34"/>
      <c r="IZ15" s="34"/>
      <c r="JA15" s="34"/>
      <c r="JB15" s="34"/>
      <c r="JC15" s="34"/>
      <c r="JD15" s="34"/>
      <c r="JE15" s="34"/>
      <c r="JF15" s="34"/>
      <c r="JG15" s="34"/>
      <c r="JH15" s="34"/>
      <c r="JI15" s="34"/>
      <c r="JJ15" s="34"/>
      <c r="JK15" s="34"/>
      <c r="JL15" s="34"/>
      <c r="JM15" s="34"/>
      <c r="JN15" s="34"/>
      <c r="JO15" s="34"/>
      <c r="JP15" s="34"/>
      <c r="JQ15" s="34"/>
      <c r="JR15" s="34"/>
      <c r="JS15" s="34"/>
      <c r="JT15" s="34"/>
      <c r="JU15" s="34"/>
      <c r="JV15" s="34"/>
      <c r="JW15" s="34"/>
      <c r="JX15" s="34"/>
      <c r="JY15" s="34"/>
      <c r="JZ15" s="34"/>
      <c r="KA15" s="34"/>
      <c r="KB15" s="34"/>
      <c r="KC15" s="34"/>
      <c r="KD15" s="34"/>
      <c r="KE15" s="34"/>
      <c r="KF15" s="34"/>
      <c r="KG15" s="34"/>
      <c r="KH15" s="34"/>
      <c r="KI15" s="34"/>
      <c r="KJ15" s="34"/>
      <c r="KK15" s="34"/>
      <c r="KL15" s="34"/>
      <c r="KM15" s="34"/>
      <c r="KN15" s="34"/>
      <c r="KO15" s="34"/>
      <c r="KP15" s="34"/>
      <c r="KQ15" s="34"/>
      <c r="KR15" s="34"/>
      <c r="KS15" s="34"/>
      <c r="KT15" s="34"/>
      <c r="KU15" s="34"/>
      <c r="KV15" s="34"/>
      <c r="KW15" s="34"/>
      <c r="KX15" s="34"/>
      <c r="KY15" s="34"/>
    </row>
    <row r="16" spans="1:311" s="36" customFormat="1" ht="18.600000000000001">
      <c r="A16" s="34" t="str">
        <f t="shared" si="17"/>
        <v>2.3</v>
      </c>
      <c r="B16" s="35" t="s">
        <v>30</v>
      </c>
      <c r="C16" s="36" t="s">
        <v>34</v>
      </c>
      <c r="D16" s="37"/>
      <c r="E16" s="79">
        <v>45117</v>
      </c>
      <c r="F16" s="80">
        <f>IF(ISBLANK(E16)," - ",IF(G16=0,E16,E16+G16-1))</f>
        <v>45201</v>
      </c>
      <c r="G16" s="40">
        <v>85</v>
      </c>
      <c r="H16" s="41">
        <v>0</v>
      </c>
      <c r="I16" s="42">
        <f>IF(OR(F16=0,E16=0)," - ",NETWORKDAYS(E16,F16))</f>
        <v>61</v>
      </c>
      <c r="J16" s="43"/>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4"/>
      <c r="AR16" s="34"/>
      <c r="AS16" s="34"/>
      <c r="AT16" s="34"/>
      <c r="AU16" s="34"/>
      <c r="AV16" s="34"/>
      <c r="AW16" s="34"/>
      <c r="AX16" s="34"/>
      <c r="AY16" s="34"/>
      <c r="AZ16" s="34"/>
      <c r="BA16" s="34"/>
      <c r="BB16" s="34"/>
      <c r="BC16" s="34"/>
      <c r="BD16" s="34"/>
      <c r="BE16" s="34"/>
      <c r="BF16" s="34"/>
      <c r="BG16" s="34"/>
      <c r="BH16" s="34"/>
      <c r="BI16" s="34"/>
      <c r="BJ16" s="34"/>
      <c r="BK16" s="34"/>
      <c r="BL16" s="34"/>
      <c r="BM16" s="34"/>
      <c r="BN16" s="34"/>
      <c r="BO16" s="34"/>
      <c r="BP16" s="34"/>
      <c r="BQ16" s="34"/>
      <c r="BR16" s="34"/>
      <c r="BS16" s="34"/>
      <c r="BT16" s="34"/>
      <c r="BU16" s="34"/>
      <c r="BV16" s="34"/>
      <c r="BW16" s="34"/>
      <c r="BX16" s="34"/>
      <c r="BY16" s="34"/>
      <c r="BZ16" s="34"/>
      <c r="CA16" s="34"/>
      <c r="CB16" s="34"/>
      <c r="CC16" s="34"/>
      <c r="CD16" s="34"/>
      <c r="CE16" s="34"/>
      <c r="CF16" s="34"/>
      <c r="CG16" s="34"/>
      <c r="CH16" s="34"/>
      <c r="CI16" s="34"/>
      <c r="CJ16" s="34"/>
      <c r="CK16" s="34"/>
      <c r="CL16" s="34"/>
      <c r="CM16" s="34"/>
      <c r="CN16" s="34"/>
      <c r="CO16" s="34"/>
      <c r="CP16" s="34"/>
      <c r="CQ16" s="34"/>
      <c r="CR16" s="34"/>
      <c r="CS16" s="34"/>
      <c r="CT16" s="34"/>
      <c r="CU16" s="34"/>
      <c r="CV16" s="34"/>
      <c r="CW16" s="34"/>
      <c r="CX16" s="34"/>
      <c r="CY16" s="34"/>
      <c r="CZ16" s="34"/>
      <c r="DA16" s="34"/>
      <c r="DB16" s="34"/>
      <c r="DC16" s="34"/>
      <c r="DD16" s="34"/>
      <c r="DE16" s="34"/>
      <c r="DF16" s="34"/>
      <c r="DG16" s="34"/>
      <c r="DH16" s="34"/>
      <c r="DI16" s="34"/>
      <c r="DJ16" s="34"/>
      <c r="DK16" s="34"/>
      <c r="DL16" s="34"/>
      <c r="DM16" s="34"/>
      <c r="DN16" s="34"/>
      <c r="DO16" s="34"/>
      <c r="DP16" s="34"/>
      <c r="DQ16" s="34"/>
      <c r="DR16" s="34"/>
      <c r="DS16" s="34"/>
      <c r="DT16" s="34"/>
      <c r="DU16" s="34"/>
      <c r="DV16" s="34"/>
      <c r="DW16" s="34"/>
      <c r="DX16" s="34"/>
      <c r="DY16" s="34"/>
      <c r="DZ16" s="34"/>
      <c r="EA16" s="34"/>
      <c r="EB16" s="34"/>
      <c r="EC16" s="34"/>
      <c r="ED16" s="34"/>
      <c r="EE16" s="34"/>
      <c r="EF16" s="34"/>
      <c r="EG16" s="34"/>
      <c r="EH16" s="34"/>
      <c r="EI16" s="34"/>
      <c r="EJ16" s="34"/>
      <c r="EK16" s="34"/>
      <c r="EL16" s="34"/>
      <c r="EM16" s="34"/>
      <c r="EN16" s="34"/>
      <c r="EO16" s="34"/>
      <c r="EP16" s="34"/>
      <c r="EQ16" s="34"/>
      <c r="ER16" s="34"/>
      <c r="ES16" s="34"/>
      <c r="ET16" s="34"/>
      <c r="EU16" s="34"/>
      <c r="EV16" s="34"/>
      <c r="EW16" s="34"/>
      <c r="EX16" s="34"/>
      <c r="EY16" s="34"/>
      <c r="EZ16" s="34"/>
      <c r="FA16" s="34"/>
      <c r="FB16" s="34"/>
      <c r="FC16" s="34"/>
      <c r="FD16" s="34"/>
      <c r="FE16" s="34"/>
      <c r="FF16" s="34"/>
      <c r="FG16" s="34"/>
      <c r="FH16" s="34"/>
      <c r="FI16" s="34"/>
      <c r="FJ16" s="34"/>
      <c r="FK16" s="34"/>
      <c r="FL16" s="34"/>
      <c r="FM16" s="34"/>
      <c r="FN16" s="34"/>
      <c r="FO16" s="34"/>
      <c r="FP16" s="34"/>
      <c r="FQ16" s="34"/>
      <c r="FR16" s="34"/>
      <c r="FS16" s="34"/>
      <c r="FT16" s="34"/>
      <c r="FU16" s="34"/>
      <c r="FV16" s="34"/>
      <c r="FW16" s="34"/>
      <c r="FX16" s="34"/>
      <c r="FY16" s="34"/>
      <c r="FZ16" s="34"/>
      <c r="GA16" s="34"/>
      <c r="GB16" s="34"/>
      <c r="GC16" s="34"/>
      <c r="GD16" s="34"/>
      <c r="GE16" s="34"/>
      <c r="GF16" s="34"/>
      <c r="GG16" s="34"/>
      <c r="GH16" s="34"/>
      <c r="GI16" s="34"/>
      <c r="GJ16" s="34"/>
      <c r="GK16" s="34"/>
      <c r="GL16" s="34"/>
      <c r="GM16" s="34"/>
      <c r="GN16" s="34"/>
      <c r="GO16" s="34"/>
      <c r="GP16" s="34"/>
      <c r="GQ16" s="34"/>
      <c r="GR16" s="34"/>
      <c r="GS16" s="34"/>
      <c r="GT16" s="34"/>
      <c r="GU16" s="34"/>
      <c r="GV16" s="34"/>
      <c r="GW16" s="34"/>
      <c r="GX16" s="34"/>
      <c r="GY16" s="34"/>
      <c r="GZ16" s="34"/>
      <c r="HA16" s="34"/>
      <c r="HB16" s="34"/>
      <c r="HC16" s="34"/>
      <c r="HD16" s="34"/>
      <c r="HE16" s="34"/>
      <c r="HF16" s="34"/>
      <c r="HG16" s="34"/>
      <c r="HH16" s="34"/>
      <c r="HI16" s="34"/>
      <c r="HJ16" s="34"/>
      <c r="HK16" s="34"/>
      <c r="HL16" s="34"/>
      <c r="HM16" s="34"/>
      <c r="HN16" s="34"/>
      <c r="HO16" s="34"/>
      <c r="HP16" s="34"/>
      <c r="HQ16" s="34"/>
      <c r="HR16" s="34"/>
      <c r="HS16" s="34"/>
      <c r="HT16" s="34"/>
      <c r="HU16" s="34"/>
      <c r="HV16" s="34"/>
      <c r="HW16" s="34"/>
      <c r="HX16" s="34"/>
      <c r="HY16" s="34"/>
      <c r="HZ16" s="34"/>
      <c r="IA16" s="34"/>
      <c r="IB16" s="34"/>
      <c r="IC16" s="34"/>
      <c r="ID16" s="34"/>
      <c r="IE16" s="34"/>
      <c r="IF16" s="34"/>
      <c r="IG16" s="34"/>
      <c r="IH16" s="34"/>
      <c r="II16" s="34"/>
      <c r="IJ16" s="34"/>
      <c r="IK16" s="34"/>
      <c r="IL16" s="34"/>
      <c r="IM16" s="34"/>
      <c r="IN16" s="34"/>
      <c r="IO16" s="34"/>
      <c r="IP16" s="34"/>
      <c r="IQ16" s="34"/>
      <c r="IR16" s="34"/>
      <c r="IS16" s="34"/>
      <c r="IT16" s="34"/>
      <c r="IU16" s="34"/>
      <c r="IV16" s="34"/>
      <c r="IW16" s="34"/>
      <c r="IX16" s="34"/>
      <c r="IY16" s="34"/>
      <c r="IZ16" s="34"/>
      <c r="JA16" s="34"/>
      <c r="JB16" s="34"/>
      <c r="JC16" s="34"/>
      <c r="JD16" s="34"/>
      <c r="JE16" s="34"/>
      <c r="JF16" s="34"/>
      <c r="JG16" s="34"/>
      <c r="JH16" s="34"/>
      <c r="JI16" s="34"/>
      <c r="JJ16" s="34"/>
      <c r="JK16" s="34"/>
      <c r="JL16" s="34"/>
      <c r="JM16" s="34"/>
      <c r="JN16" s="34"/>
      <c r="JO16" s="34"/>
      <c r="JP16" s="34"/>
      <c r="JQ16" s="34"/>
      <c r="JR16" s="34"/>
      <c r="JS16" s="34"/>
      <c r="JT16" s="34"/>
      <c r="JU16" s="34"/>
      <c r="JV16" s="34"/>
      <c r="JW16" s="34"/>
      <c r="JX16" s="34"/>
      <c r="JY16" s="34"/>
      <c r="JZ16" s="34"/>
      <c r="KA16" s="34"/>
      <c r="KB16" s="34"/>
      <c r="KC16" s="34"/>
      <c r="KD16" s="34"/>
      <c r="KE16" s="34"/>
      <c r="KF16" s="34"/>
      <c r="KG16" s="34"/>
      <c r="KH16" s="34"/>
      <c r="KI16" s="34"/>
      <c r="KJ16" s="34"/>
      <c r="KK16" s="34"/>
      <c r="KL16" s="34"/>
      <c r="KM16" s="34"/>
      <c r="KN16" s="34"/>
      <c r="KO16" s="34"/>
      <c r="KP16" s="34"/>
      <c r="KQ16" s="34"/>
      <c r="KR16" s="34"/>
      <c r="KS16" s="34"/>
      <c r="KT16" s="34"/>
      <c r="KU16" s="34"/>
      <c r="KV16" s="34"/>
      <c r="KW16" s="34"/>
      <c r="KX16" s="34"/>
      <c r="KY16" s="34"/>
    </row>
    <row r="17" spans="1:311" s="36" customFormat="1" ht="18.600000000000001">
      <c r="A17" s="34" t="str">
        <f t="shared" si="17"/>
        <v>2.4</v>
      </c>
      <c r="B17" s="35" t="s">
        <v>20</v>
      </c>
      <c r="C17" s="36" t="s">
        <v>34</v>
      </c>
      <c r="D17" s="37"/>
      <c r="E17" s="79">
        <v>45127</v>
      </c>
      <c r="F17" s="80">
        <f>IF(ISBLANK(E17)," - ",IF(G17=0,E17,E17+G17-1))</f>
        <v>45251</v>
      </c>
      <c r="G17" s="40">
        <v>125</v>
      </c>
      <c r="H17" s="41">
        <v>0</v>
      </c>
      <c r="I17" s="42">
        <f>IF(OR(F17=0,E17=0)," - ",NETWORKDAYS(E17,F17))</f>
        <v>89</v>
      </c>
      <c r="J17" s="43"/>
      <c r="K17" s="34"/>
      <c r="L17" s="34"/>
      <c r="M17" s="34"/>
      <c r="N17" s="34"/>
      <c r="O17" s="34"/>
      <c r="P17" s="34"/>
      <c r="Q17" s="34"/>
      <c r="R17" s="34"/>
      <c r="S17" s="34"/>
      <c r="T17" s="34"/>
      <c r="U17" s="34"/>
      <c r="V17" s="34"/>
      <c r="W17" s="34"/>
      <c r="X17" s="34"/>
      <c r="Y17" s="34"/>
      <c r="Z17" s="34"/>
      <c r="AA17" s="34"/>
      <c r="AB17" s="34"/>
      <c r="AC17" s="34"/>
      <c r="AD17" s="34"/>
      <c r="AE17" s="34"/>
      <c r="AF17" s="34"/>
      <c r="AG17" s="34"/>
      <c r="AH17" s="34"/>
      <c r="AI17" s="34"/>
      <c r="AJ17" s="34"/>
      <c r="AK17" s="34"/>
      <c r="AL17" s="34"/>
      <c r="AM17" s="34"/>
      <c r="AN17" s="34"/>
      <c r="AO17" s="34"/>
      <c r="AP17" s="34"/>
      <c r="AQ17" s="34"/>
      <c r="AR17" s="34"/>
      <c r="AS17" s="34"/>
      <c r="AT17" s="34"/>
      <c r="AU17" s="34"/>
      <c r="AV17" s="34"/>
      <c r="AW17" s="34"/>
      <c r="AX17" s="34"/>
      <c r="AY17" s="34"/>
      <c r="AZ17" s="34"/>
      <c r="BA17" s="34"/>
      <c r="BB17" s="34"/>
      <c r="BC17" s="34"/>
      <c r="BD17" s="34"/>
      <c r="BE17" s="34"/>
      <c r="BF17" s="34"/>
      <c r="BG17" s="34"/>
      <c r="BH17" s="34"/>
      <c r="BI17" s="34"/>
      <c r="BJ17" s="34"/>
      <c r="BK17" s="34"/>
      <c r="BL17" s="34"/>
      <c r="BM17" s="34"/>
      <c r="BN17" s="34"/>
      <c r="BO17" s="34"/>
      <c r="BP17" s="34"/>
      <c r="BQ17" s="34"/>
      <c r="BR17" s="34"/>
      <c r="BS17" s="34"/>
      <c r="BT17" s="34"/>
      <c r="BU17" s="34"/>
      <c r="BV17" s="34"/>
      <c r="BW17" s="34"/>
      <c r="BX17" s="34"/>
      <c r="BY17" s="34"/>
      <c r="BZ17" s="34"/>
      <c r="CA17" s="34"/>
      <c r="CB17" s="34"/>
      <c r="CC17" s="34"/>
      <c r="CD17" s="34"/>
      <c r="CE17" s="34"/>
      <c r="CF17" s="34"/>
      <c r="CG17" s="34"/>
      <c r="CH17" s="34"/>
      <c r="CI17" s="34"/>
      <c r="CJ17" s="34"/>
      <c r="CK17" s="34"/>
      <c r="CL17" s="34"/>
      <c r="CM17" s="34"/>
      <c r="CN17" s="34"/>
      <c r="CO17" s="34"/>
      <c r="CP17" s="34"/>
      <c r="CQ17" s="34"/>
      <c r="CR17" s="34"/>
      <c r="CS17" s="34"/>
      <c r="CT17" s="34"/>
      <c r="CU17" s="34"/>
      <c r="CV17" s="34"/>
      <c r="CW17" s="34"/>
      <c r="CX17" s="34"/>
      <c r="CY17" s="34"/>
      <c r="CZ17" s="34"/>
      <c r="DA17" s="34"/>
      <c r="DB17" s="82" t="s">
        <v>38</v>
      </c>
      <c r="DC17" s="34"/>
      <c r="DD17" s="34"/>
      <c r="DE17" s="82"/>
      <c r="DF17" s="34"/>
      <c r="DG17" s="34"/>
      <c r="DH17" s="34"/>
      <c r="DI17" s="34"/>
      <c r="DJ17" s="34"/>
      <c r="DK17" s="34"/>
      <c r="DL17" s="34"/>
      <c r="DM17" s="34"/>
      <c r="DN17" s="34"/>
      <c r="DO17" s="34"/>
      <c r="DP17" s="34"/>
      <c r="DQ17" s="34"/>
      <c r="DR17" s="34"/>
      <c r="DS17" s="34"/>
      <c r="DT17" s="34"/>
      <c r="DU17" s="34"/>
      <c r="DV17" s="34"/>
      <c r="DW17" s="82" t="s">
        <v>38</v>
      </c>
      <c r="DX17" s="34"/>
      <c r="DY17" s="34"/>
      <c r="DZ17" s="82"/>
      <c r="EA17" s="34"/>
      <c r="EB17" s="34"/>
      <c r="EC17" s="34"/>
      <c r="ED17" s="34"/>
      <c r="EE17" s="34"/>
      <c r="EF17" s="34"/>
      <c r="EG17" s="34"/>
      <c r="EH17" s="34"/>
      <c r="EI17" s="34"/>
      <c r="EJ17" s="34"/>
      <c r="EK17" s="34"/>
      <c r="EL17" s="34"/>
      <c r="EM17" s="34"/>
      <c r="EN17" s="34"/>
      <c r="EO17" s="34"/>
      <c r="EP17" s="34"/>
      <c r="EQ17" s="34"/>
      <c r="ER17" s="82" t="s">
        <v>38</v>
      </c>
      <c r="ES17" s="34"/>
      <c r="ET17" s="34"/>
      <c r="EU17" s="83"/>
      <c r="EV17" s="34"/>
      <c r="EW17" s="34"/>
      <c r="EX17" s="34"/>
      <c r="EY17" s="34"/>
      <c r="EZ17" s="34"/>
      <c r="FA17" s="34"/>
      <c r="FB17" s="34"/>
      <c r="FC17" s="34"/>
      <c r="FD17" s="34"/>
      <c r="FE17" s="34"/>
      <c r="FF17" s="34"/>
      <c r="FG17" s="34"/>
      <c r="FH17" s="34"/>
      <c r="FI17" s="34"/>
      <c r="FJ17" s="34"/>
      <c r="FK17" s="34"/>
      <c r="FL17" s="34"/>
      <c r="FM17" s="34"/>
      <c r="FN17" s="34"/>
      <c r="FO17" s="34"/>
      <c r="FP17" s="34"/>
      <c r="FQ17" s="34"/>
      <c r="FR17" s="34"/>
      <c r="FS17" s="34"/>
      <c r="FT17" s="34"/>
      <c r="FU17" s="34"/>
      <c r="FV17" s="34"/>
      <c r="FW17" s="34"/>
      <c r="FX17" s="34"/>
      <c r="FY17" s="34"/>
      <c r="FZ17" s="34"/>
      <c r="GA17" s="34"/>
      <c r="GB17" s="34"/>
      <c r="GC17" s="34"/>
      <c r="GD17" s="34"/>
      <c r="GE17" s="34"/>
      <c r="GF17" s="34"/>
      <c r="GG17" s="34"/>
      <c r="GH17" s="34"/>
      <c r="GI17" s="34"/>
      <c r="GJ17" s="34"/>
      <c r="GK17" s="34"/>
      <c r="GL17" s="34"/>
      <c r="GM17" s="34"/>
      <c r="GN17" s="34"/>
      <c r="GO17" s="34"/>
      <c r="GP17" s="34"/>
      <c r="GQ17" s="34"/>
      <c r="GR17" s="34"/>
      <c r="GS17" s="34"/>
      <c r="GT17" s="34"/>
      <c r="GU17" s="34"/>
      <c r="GV17" s="34"/>
      <c r="GW17" s="34"/>
      <c r="GX17" s="34"/>
      <c r="GY17" s="34"/>
      <c r="GZ17" s="34"/>
      <c r="HA17" s="34"/>
      <c r="HB17" s="34"/>
      <c r="HC17" s="34"/>
      <c r="HD17" s="34"/>
      <c r="HE17" s="34"/>
      <c r="HF17" s="34"/>
      <c r="HG17" s="34"/>
      <c r="HH17" s="34"/>
      <c r="HI17" s="34"/>
      <c r="HJ17" s="34"/>
      <c r="HK17" s="34"/>
      <c r="HL17" s="34"/>
      <c r="HM17" s="34"/>
      <c r="HN17" s="34"/>
      <c r="HO17" s="34"/>
      <c r="HP17" s="34"/>
      <c r="HQ17" s="34"/>
      <c r="HR17" s="34"/>
      <c r="HS17" s="34"/>
      <c r="HT17" s="34"/>
      <c r="HU17" s="34"/>
      <c r="HV17" s="34"/>
      <c r="HW17" s="34"/>
      <c r="HX17" s="34"/>
      <c r="HY17" s="34"/>
      <c r="HZ17" s="34"/>
      <c r="IA17" s="34"/>
      <c r="IB17" s="34"/>
      <c r="IC17" s="34"/>
      <c r="ID17" s="34"/>
      <c r="IE17" s="34"/>
      <c r="IF17" s="34"/>
      <c r="IG17" s="34"/>
      <c r="IH17" s="34"/>
      <c r="II17" s="34"/>
      <c r="IJ17" s="34"/>
      <c r="IK17" s="34"/>
      <c r="IL17" s="34"/>
      <c r="IM17" s="34"/>
      <c r="IN17" s="34"/>
      <c r="IO17" s="34"/>
      <c r="IP17" s="34"/>
      <c r="IQ17" s="34"/>
      <c r="IR17" s="34"/>
      <c r="IS17" s="34"/>
      <c r="IT17" s="34"/>
      <c r="IU17" s="34"/>
      <c r="IV17" s="34"/>
      <c r="IW17" s="34"/>
      <c r="IX17" s="34"/>
      <c r="IY17" s="34"/>
      <c r="IZ17" s="34"/>
      <c r="JA17" s="34"/>
      <c r="JB17" s="34"/>
      <c r="JC17" s="34"/>
      <c r="JD17" s="34"/>
      <c r="JE17" s="34"/>
      <c r="JF17" s="34"/>
      <c r="JG17" s="34"/>
      <c r="JH17" s="34"/>
      <c r="JI17" s="34"/>
      <c r="JJ17" s="34"/>
      <c r="JK17" s="34"/>
      <c r="JL17" s="34"/>
      <c r="JM17" s="34"/>
      <c r="JN17" s="34"/>
      <c r="JO17" s="34"/>
      <c r="JP17" s="34"/>
      <c r="JQ17" s="34"/>
      <c r="JR17" s="34"/>
      <c r="JS17" s="34"/>
      <c r="JT17" s="34"/>
      <c r="JU17" s="34"/>
      <c r="JV17" s="34"/>
      <c r="JW17" s="34"/>
      <c r="JX17" s="34"/>
      <c r="JY17" s="34"/>
      <c r="JZ17" s="34"/>
      <c r="KA17" s="34"/>
      <c r="KB17" s="34"/>
      <c r="KC17" s="34"/>
      <c r="KD17" s="34"/>
      <c r="KE17" s="34"/>
      <c r="KF17" s="34"/>
      <c r="KG17" s="34"/>
      <c r="KH17" s="34"/>
      <c r="KI17" s="34"/>
      <c r="KJ17" s="34"/>
      <c r="KK17" s="34"/>
      <c r="KL17" s="34"/>
      <c r="KM17" s="34"/>
      <c r="KN17" s="34"/>
      <c r="KO17" s="34"/>
      <c r="KP17" s="34"/>
      <c r="KQ17" s="34"/>
      <c r="KR17" s="34"/>
      <c r="KS17" s="34"/>
      <c r="KT17" s="34"/>
      <c r="KU17" s="34"/>
      <c r="KV17" s="34"/>
      <c r="KW17" s="34"/>
      <c r="KX17" s="34"/>
      <c r="KY17" s="34"/>
    </row>
    <row r="18" spans="1:311" s="36" customFormat="1" ht="18.600000000000001">
      <c r="A18" s="34" t="str">
        <f t="shared" si="17"/>
        <v>2.5</v>
      </c>
      <c r="B18" s="35" t="s">
        <v>31</v>
      </c>
      <c r="C18" s="36" t="s">
        <v>34</v>
      </c>
      <c r="D18" s="37"/>
      <c r="E18" s="79">
        <v>45158</v>
      </c>
      <c r="F18" s="80">
        <f>IF(ISBLANK(E18)," - ",IF(G18=0,E18,E18+G18-1))</f>
        <v>45251</v>
      </c>
      <c r="G18" s="40">
        <v>94</v>
      </c>
      <c r="H18" s="41">
        <v>0</v>
      </c>
      <c r="I18" s="42">
        <f>IF(OR(F18=0,E18=0)," - ",NETWORKDAYS(E18,F18))</f>
        <v>67</v>
      </c>
      <c r="J18" s="43"/>
      <c r="K18" s="34"/>
      <c r="L18" s="34"/>
      <c r="M18" s="34"/>
      <c r="N18" s="34"/>
      <c r="O18" s="34"/>
      <c r="P18" s="34"/>
      <c r="Q18" s="34"/>
      <c r="R18" s="34"/>
      <c r="S18" s="34"/>
      <c r="T18" s="34"/>
      <c r="U18" s="34"/>
      <c r="V18" s="34"/>
      <c r="W18" s="34"/>
      <c r="X18" s="34"/>
      <c r="Y18" s="34"/>
      <c r="Z18" s="34"/>
      <c r="AA18" s="34"/>
      <c r="AB18" s="34"/>
      <c r="AC18" s="34"/>
      <c r="AD18" s="34"/>
      <c r="AE18" s="34"/>
      <c r="AF18" s="34"/>
      <c r="AG18" s="34"/>
      <c r="AH18" s="34"/>
      <c r="AI18" s="34"/>
      <c r="AJ18" s="34"/>
      <c r="AK18" s="34"/>
      <c r="AL18" s="34"/>
      <c r="AM18" s="34"/>
      <c r="AN18" s="34"/>
      <c r="AO18" s="34"/>
      <c r="AP18" s="34"/>
      <c r="AQ18" s="34"/>
      <c r="AR18" s="34"/>
      <c r="AS18" s="34"/>
      <c r="AT18" s="34"/>
      <c r="AU18" s="34"/>
      <c r="AV18" s="34"/>
      <c r="AW18" s="34"/>
      <c r="AX18" s="34"/>
      <c r="AY18" s="34"/>
      <c r="AZ18" s="34"/>
      <c r="BA18" s="34"/>
      <c r="BB18" s="34"/>
      <c r="BC18" s="34"/>
      <c r="BD18" s="34"/>
      <c r="BE18" s="34"/>
      <c r="BF18" s="34"/>
      <c r="BG18" s="34"/>
      <c r="BH18" s="34"/>
      <c r="BI18" s="34"/>
      <c r="BJ18" s="34"/>
      <c r="BK18" s="34"/>
      <c r="BL18" s="34"/>
      <c r="BM18" s="34"/>
      <c r="BN18" s="34"/>
      <c r="BO18" s="34"/>
      <c r="BP18" s="34"/>
      <c r="BQ18" s="34"/>
      <c r="BR18" s="34"/>
      <c r="BS18" s="34"/>
      <c r="BT18" s="34"/>
      <c r="BU18" s="34"/>
      <c r="BV18" s="34"/>
      <c r="BW18" s="34"/>
      <c r="BX18" s="34"/>
      <c r="BY18" s="34"/>
      <c r="BZ18" s="34"/>
      <c r="CA18" s="34"/>
      <c r="CB18" s="34"/>
      <c r="CC18" s="34"/>
      <c r="CD18" s="34"/>
      <c r="CE18" s="34"/>
      <c r="CF18" s="34"/>
      <c r="CG18" s="34"/>
      <c r="CH18" s="34"/>
      <c r="CI18" s="34"/>
      <c r="CJ18" s="34"/>
      <c r="CK18" s="34"/>
      <c r="CL18" s="34"/>
      <c r="CM18" s="34"/>
      <c r="CN18" s="34"/>
      <c r="CO18" s="34"/>
      <c r="CP18" s="34"/>
      <c r="CQ18" s="34"/>
      <c r="CR18" s="34"/>
      <c r="CS18" s="34"/>
      <c r="CT18" s="34"/>
      <c r="CU18" s="34"/>
      <c r="CV18" s="34"/>
      <c r="CW18" s="34"/>
      <c r="CX18" s="34"/>
      <c r="CY18" s="34"/>
      <c r="CZ18" s="34"/>
      <c r="DA18" s="34"/>
      <c r="DB18" s="34"/>
      <c r="DC18" s="34"/>
      <c r="DD18" s="34"/>
      <c r="DE18" s="34"/>
      <c r="DF18" s="34"/>
      <c r="DG18" s="34"/>
      <c r="DH18" s="34"/>
      <c r="DI18" s="34"/>
      <c r="DJ18" s="34"/>
      <c r="DK18" s="34"/>
      <c r="DL18" s="34"/>
      <c r="DM18" s="34"/>
      <c r="DN18" s="34"/>
      <c r="DO18" s="34"/>
      <c r="DP18" s="34"/>
      <c r="DQ18" s="34"/>
      <c r="DR18" s="34"/>
      <c r="DS18" s="34"/>
      <c r="DT18" s="34"/>
      <c r="DU18" s="34"/>
      <c r="DV18" s="34"/>
      <c r="DW18" s="34"/>
      <c r="DX18" s="34"/>
      <c r="DY18" s="34"/>
      <c r="DZ18" s="34"/>
      <c r="EA18" s="34"/>
      <c r="EB18" s="34"/>
      <c r="EC18" s="34"/>
      <c r="ED18" s="34"/>
      <c r="EE18" s="34"/>
      <c r="EF18" s="34"/>
      <c r="EG18" s="34"/>
      <c r="EH18" s="34"/>
      <c r="EI18" s="34"/>
      <c r="EJ18" s="34"/>
      <c r="EK18" s="34"/>
      <c r="EL18" s="34"/>
      <c r="EM18" s="34"/>
      <c r="EN18" s="34"/>
      <c r="EO18" s="34"/>
      <c r="EP18" s="34"/>
      <c r="EQ18" s="34"/>
      <c r="ER18" s="34"/>
      <c r="ES18" s="34"/>
      <c r="ET18" s="34"/>
      <c r="EU18" s="34"/>
      <c r="EV18" s="34"/>
      <c r="EW18" s="34"/>
      <c r="EX18" s="34"/>
      <c r="EY18" s="34"/>
      <c r="EZ18" s="34"/>
      <c r="FA18" s="34"/>
      <c r="FB18" s="34"/>
      <c r="FC18" s="34"/>
      <c r="FD18" s="34"/>
      <c r="FE18" s="34"/>
      <c r="FF18" s="34"/>
      <c r="FG18" s="34"/>
      <c r="FH18" s="34"/>
      <c r="FI18" s="34"/>
      <c r="FJ18" s="34"/>
      <c r="FK18" s="34"/>
      <c r="FL18" s="34"/>
      <c r="FM18" s="34"/>
      <c r="FN18" s="34"/>
      <c r="FO18" s="34"/>
      <c r="FP18" s="34"/>
      <c r="FQ18" s="34"/>
      <c r="FR18" s="34"/>
      <c r="FS18" s="34"/>
      <c r="FT18" s="34"/>
      <c r="FU18" s="34"/>
      <c r="FV18" s="34"/>
      <c r="FW18" s="34"/>
      <c r="FX18" s="34"/>
      <c r="FY18" s="34"/>
      <c r="FZ18" s="34"/>
      <c r="GA18" s="34"/>
      <c r="GB18" s="34"/>
      <c r="GC18" s="34"/>
      <c r="GD18" s="34"/>
      <c r="GE18" s="34"/>
      <c r="GF18" s="34"/>
      <c r="GG18" s="34"/>
      <c r="GH18" s="34"/>
      <c r="GI18" s="34"/>
      <c r="GJ18" s="34"/>
      <c r="GK18" s="34"/>
      <c r="GL18" s="34"/>
      <c r="GM18" s="34"/>
      <c r="GN18" s="34"/>
      <c r="GO18" s="34"/>
      <c r="GP18" s="34"/>
      <c r="GQ18" s="34"/>
      <c r="GR18" s="34"/>
      <c r="GS18" s="34"/>
      <c r="GT18" s="34"/>
      <c r="GU18" s="34"/>
      <c r="GV18" s="34"/>
      <c r="GW18" s="34"/>
      <c r="GX18" s="34"/>
      <c r="GY18" s="34"/>
      <c r="GZ18" s="34"/>
      <c r="HA18" s="34"/>
      <c r="HB18" s="34"/>
      <c r="HC18" s="34"/>
      <c r="HD18" s="34"/>
      <c r="HE18" s="34"/>
      <c r="HF18" s="34"/>
      <c r="HG18" s="34"/>
      <c r="HH18" s="34"/>
      <c r="HI18" s="34"/>
      <c r="HJ18" s="34"/>
      <c r="HK18" s="34"/>
      <c r="HL18" s="34"/>
      <c r="HM18" s="34"/>
      <c r="HN18" s="34"/>
      <c r="HO18" s="34"/>
      <c r="HP18" s="34"/>
      <c r="HQ18" s="34"/>
      <c r="HR18" s="34"/>
      <c r="HS18" s="34"/>
      <c r="HT18" s="34"/>
      <c r="HU18" s="34"/>
      <c r="HV18" s="34"/>
      <c r="HW18" s="34"/>
      <c r="HX18" s="34"/>
      <c r="HY18" s="34"/>
      <c r="HZ18" s="34"/>
      <c r="IA18" s="34"/>
      <c r="IB18" s="34"/>
      <c r="IC18" s="34"/>
      <c r="ID18" s="34"/>
      <c r="IE18" s="34"/>
      <c r="IF18" s="34"/>
      <c r="IG18" s="34"/>
      <c r="IH18" s="34"/>
      <c r="II18" s="34"/>
      <c r="IJ18" s="34"/>
      <c r="IK18" s="34"/>
      <c r="IL18" s="34"/>
      <c r="IM18" s="34"/>
      <c r="IN18" s="34"/>
      <c r="IO18" s="34"/>
      <c r="IP18" s="34"/>
      <c r="IQ18" s="34"/>
      <c r="IR18" s="34"/>
      <c r="IS18" s="34"/>
      <c r="IT18" s="34"/>
      <c r="IU18" s="34"/>
      <c r="IV18" s="34"/>
      <c r="IW18" s="34"/>
      <c r="IX18" s="34"/>
      <c r="IY18" s="34"/>
      <c r="IZ18" s="34"/>
      <c r="JA18" s="34"/>
      <c r="JB18" s="34"/>
      <c r="JC18" s="34"/>
      <c r="JD18" s="34"/>
      <c r="JE18" s="34"/>
      <c r="JF18" s="34"/>
      <c r="JG18" s="34"/>
      <c r="JH18" s="34"/>
      <c r="JI18" s="34"/>
      <c r="JJ18" s="34"/>
      <c r="JK18" s="34"/>
      <c r="JL18" s="34"/>
      <c r="JM18" s="34"/>
      <c r="JN18" s="34"/>
      <c r="JO18" s="34"/>
      <c r="JP18" s="34"/>
      <c r="JQ18" s="34"/>
      <c r="JR18" s="34"/>
      <c r="JS18" s="34"/>
      <c r="JT18" s="34"/>
      <c r="JU18" s="34"/>
      <c r="JV18" s="34"/>
      <c r="JW18" s="34"/>
      <c r="JX18" s="34"/>
      <c r="JY18" s="34"/>
      <c r="JZ18" s="34"/>
      <c r="KA18" s="34"/>
      <c r="KB18" s="34"/>
      <c r="KC18" s="34"/>
      <c r="KD18" s="34"/>
      <c r="KE18" s="34"/>
      <c r="KF18" s="34"/>
      <c r="KG18" s="34"/>
      <c r="KH18" s="34"/>
      <c r="KI18" s="34"/>
      <c r="KJ18" s="34"/>
      <c r="KK18" s="34"/>
      <c r="KL18" s="34"/>
      <c r="KM18" s="34"/>
      <c r="KN18" s="34"/>
      <c r="KO18" s="34"/>
      <c r="KP18" s="34"/>
      <c r="KQ18" s="34"/>
      <c r="KR18" s="34"/>
      <c r="KS18" s="34"/>
      <c r="KT18" s="34"/>
      <c r="KU18" s="34"/>
      <c r="KV18" s="34"/>
      <c r="KW18" s="34"/>
      <c r="KX18" s="34"/>
      <c r="KY18" s="34"/>
    </row>
    <row r="19" spans="1:311" s="36" customFormat="1" ht="18.600000000000001">
      <c r="A19" s="34" t="str">
        <f t="shared" si="17"/>
        <v>2.6</v>
      </c>
      <c r="B19" s="35" t="s">
        <v>44</v>
      </c>
      <c r="C19" s="36" t="s">
        <v>45</v>
      </c>
      <c r="D19" s="37"/>
      <c r="E19" s="79">
        <v>45217</v>
      </c>
      <c r="F19" s="80">
        <f>IF(ISBLANK(E19)," - ",IF(G19=0,E19,E19+G19-1))</f>
        <v>45251</v>
      </c>
      <c r="G19" s="40">
        <v>35</v>
      </c>
      <c r="H19" s="41">
        <v>0</v>
      </c>
      <c r="I19" s="42">
        <f>IF(OR(F19=0,E19=0)," - ",NETWORKDAYS(E19,F19))</f>
        <v>25</v>
      </c>
      <c r="J19" s="43"/>
      <c r="K19" s="34"/>
      <c r="L19" s="34"/>
      <c r="M19" s="34"/>
      <c r="N19" s="34"/>
      <c r="O19" s="34"/>
      <c r="P19" s="34"/>
      <c r="Q19" s="34"/>
      <c r="R19" s="34"/>
      <c r="S19" s="34"/>
      <c r="T19" s="34"/>
      <c r="U19" s="34"/>
      <c r="V19" s="34"/>
      <c r="W19" s="34"/>
      <c r="X19" s="34"/>
      <c r="Y19" s="34"/>
      <c r="Z19" s="34"/>
      <c r="AA19" s="34"/>
      <c r="AB19" s="34"/>
      <c r="AC19" s="34"/>
      <c r="AD19" s="34"/>
      <c r="AE19" s="34"/>
      <c r="AF19" s="34"/>
      <c r="AG19" s="34"/>
      <c r="AH19" s="34"/>
      <c r="AI19" s="34"/>
      <c r="AJ19" s="34"/>
      <c r="AK19" s="34"/>
      <c r="AL19" s="34"/>
      <c r="AM19" s="34"/>
      <c r="AN19" s="34"/>
      <c r="AO19" s="34"/>
      <c r="AP19" s="34"/>
      <c r="AQ19" s="34"/>
      <c r="AR19" s="34"/>
      <c r="AS19" s="34"/>
      <c r="AT19" s="34"/>
      <c r="AU19" s="34"/>
      <c r="AV19" s="34"/>
      <c r="AW19" s="34"/>
      <c r="AX19" s="34"/>
      <c r="AY19" s="34"/>
      <c r="AZ19" s="34"/>
      <c r="BA19" s="34"/>
      <c r="BB19" s="34"/>
      <c r="BC19" s="34"/>
      <c r="BD19" s="34"/>
      <c r="BE19" s="34"/>
      <c r="BF19" s="34"/>
      <c r="BG19" s="34"/>
      <c r="BH19" s="34"/>
      <c r="BI19" s="34"/>
      <c r="BJ19" s="34"/>
      <c r="BK19" s="34"/>
      <c r="BL19" s="34"/>
      <c r="BM19" s="34"/>
      <c r="BN19" s="34"/>
      <c r="BO19" s="34"/>
      <c r="BP19" s="34"/>
      <c r="BQ19" s="34"/>
      <c r="BR19" s="34"/>
      <c r="BS19" s="34"/>
      <c r="BT19" s="34"/>
      <c r="BU19" s="34"/>
      <c r="BV19" s="34"/>
      <c r="BW19" s="34"/>
      <c r="BX19" s="34"/>
      <c r="BY19" s="34"/>
      <c r="BZ19" s="34"/>
      <c r="CA19" s="34"/>
      <c r="CB19" s="34"/>
      <c r="CC19" s="34"/>
      <c r="CD19" s="34"/>
      <c r="CE19" s="34"/>
      <c r="CF19" s="34"/>
      <c r="CG19" s="34"/>
      <c r="CH19" s="34"/>
      <c r="CI19" s="34"/>
      <c r="CJ19" s="34"/>
      <c r="CK19" s="34"/>
      <c r="CL19" s="34"/>
      <c r="CM19" s="34"/>
      <c r="CN19" s="34"/>
      <c r="CO19" s="34"/>
      <c r="CP19" s="34"/>
      <c r="CQ19" s="34"/>
      <c r="CR19" s="34"/>
      <c r="CS19" s="34"/>
      <c r="CT19" s="34"/>
      <c r="CU19" s="34"/>
      <c r="CV19" s="34"/>
      <c r="CW19" s="34"/>
      <c r="CX19" s="34"/>
      <c r="CY19" s="34"/>
      <c r="CZ19" s="34"/>
      <c r="DA19" s="34"/>
      <c r="DB19" s="34"/>
      <c r="DC19" s="34"/>
      <c r="DD19" s="34"/>
      <c r="DE19" s="34"/>
      <c r="DF19" s="34"/>
      <c r="DG19" s="34"/>
      <c r="DH19" s="34"/>
      <c r="DI19" s="34"/>
      <c r="DJ19" s="34"/>
      <c r="DK19" s="34"/>
      <c r="DL19" s="34"/>
      <c r="DM19" s="34"/>
      <c r="DN19" s="34"/>
      <c r="DO19" s="34"/>
      <c r="DP19" s="34"/>
      <c r="DQ19" s="34"/>
      <c r="DR19" s="34"/>
      <c r="DS19" s="34"/>
      <c r="DT19" s="34"/>
      <c r="DU19" s="34"/>
      <c r="DV19" s="34"/>
      <c r="DW19" s="34"/>
      <c r="DX19" s="34"/>
      <c r="DY19" s="34"/>
      <c r="DZ19" s="34"/>
      <c r="EA19" s="34"/>
      <c r="EB19" s="34"/>
      <c r="EC19" s="34"/>
      <c r="ED19" s="34"/>
      <c r="EE19" s="34"/>
      <c r="EF19" s="34"/>
      <c r="EG19" s="34"/>
      <c r="EH19" s="34"/>
      <c r="EI19" s="34"/>
      <c r="EJ19" s="34"/>
      <c r="EK19" s="34"/>
      <c r="EL19" s="34"/>
      <c r="EM19" s="34"/>
      <c r="EN19" s="34"/>
      <c r="EO19" s="34"/>
      <c r="EP19" s="34"/>
      <c r="EQ19" s="34"/>
      <c r="ER19" s="34"/>
      <c r="ES19" s="34"/>
      <c r="ET19" s="34"/>
      <c r="EU19" s="34"/>
      <c r="EV19" s="34"/>
      <c r="EW19" s="34"/>
      <c r="EX19" s="34"/>
      <c r="EY19" s="34"/>
      <c r="EZ19" s="34"/>
      <c r="FA19" s="34"/>
      <c r="FB19" s="34"/>
      <c r="FC19" s="34"/>
      <c r="FD19" s="34"/>
      <c r="FE19" s="34"/>
      <c r="FF19" s="34"/>
      <c r="FG19" s="34"/>
      <c r="FH19" s="34"/>
      <c r="FI19" s="34"/>
      <c r="FJ19" s="34"/>
      <c r="FK19" s="34"/>
      <c r="FL19" s="34"/>
      <c r="FM19" s="34"/>
      <c r="FN19" s="34"/>
      <c r="FO19" s="34"/>
      <c r="FP19" s="83"/>
      <c r="FQ19" s="34"/>
      <c r="FR19" s="34"/>
      <c r="FS19" s="34"/>
      <c r="FT19" s="34"/>
      <c r="FU19" s="34"/>
      <c r="FV19" s="34"/>
      <c r="FW19" s="34"/>
      <c r="FX19" s="34"/>
      <c r="FY19" s="34"/>
      <c r="FZ19" s="34"/>
      <c r="GA19" s="34"/>
      <c r="GB19" s="34"/>
      <c r="GC19" s="34"/>
      <c r="GD19" s="34"/>
      <c r="GE19" s="34"/>
      <c r="GF19" s="34"/>
      <c r="GG19" s="34"/>
      <c r="GH19" s="34"/>
      <c r="GI19" s="34"/>
      <c r="GJ19" s="34"/>
      <c r="GK19" s="34"/>
      <c r="GL19" s="34"/>
      <c r="GM19" s="34"/>
      <c r="GN19" s="34"/>
      <c r="GO19" s="34"/>
      <c r="GP19" s="34"/>
      <c r="GQ19" s="34"/>
      <c r="GR19" s="34"/>
      <c r="GS19" s="34"/>
      <c r="GT19" s="34"/>
      <c r="GU19" s="34"/>
      <c r="GV19" s="34"/>
      <c r="GW19" s="34"/>
      <c r="GX19" s="34"/>
      <c r="GY19" s="34"/>
      <c r="GZ19" s="34"/>
      <c r="HA19" s="34"/>
      <c r="HB19" s="34"/>
      <c r="HC19" s="34"/>
      <c r="HD19" s="34"/>
      <c r="HE19" s="34"/>
      <c r="HF19" s="34"/>
      <c r="HG19" s="34"/>
      <c r="HH19" s="34"/>
      <c r="HI19" s="34"/>
      <c r="HJ19" s="34"/>
      <c r="HK19" s="34"/>
      <c r="HL19" s="34"/>
      <c r="HM19" s="34"/>
      <c r="HN19" s="34"/>
      <c r="HO19" s="34"/>
      <c r="HP19" s="34"/>
      <c r="HQ19" s="34"/>
      <c r="HR19" s="34"/>
      <c r="HS19" s="34"/>
      <c r="HT19" s="34"/>
      <c r="HU19" s="34"/>
      <c r="HV19" s="34"/>
      <c r="HW19" s="34"/>
      <c r="HX19" s="34"/>
      <c r="HY19" s="34"/>
      <c r="HZ19" s="34"/>
      <c r="IA19" s="34"/>
      <c r="IB19" s="34"/>
      <c r="IC19" s="34"/>
      <c r="ID19" s="34"/>
      <c r="IE19" s="34"/>
      <c r="IF19" s="34"/>
      <c r="IG19" s="34"/>
      <c r="IH19" s="34"/>
      <c r="II19" s="34"/>
      <c r="IJ19" s="34"/>
      <c r="IK19" s="34"/>
      <c r="IL19" s="34"/>
      <c r="IM19" s="34"/>
      <c r="IN19" s="34"/>
      <c r="IO19" s="34"/>
      <c r="IP19" s="34"/>
      <c r="IQ19" s="34"/>
      <c r="IR19" s="34"/>
      <c r="IS19" s="34"/>
      <c r="IT19" s="34"/>
      <c r="IU19" s="34"/>
      <c r="IV19" s="34"/>
      <c r="IW19" s="34"/>
      <c r="IX19" s="34"/>
      <c r="IY19" s="34"/>
      <c r="IZ19" s="34"/>
      <c r="JA19" s="34"/>
      <c r="JB19" s="34"/>
      <c r="JC19" s="34"/>
      <c r="JD19" s="34"/>
      <c r="JE19" s="34"/>
      <c r="JF19" s="34"/>
      <c r="JG19" s="34"/>
      <c r="JH19" s="34"/>
      <c r="JI19" s="34"/>
      <c r="JJ19" s="34"/>
      <c r="JK19" s="34"/>
      <c r="JL19" s="34"/>
      <c r="JM19" s="34"/>
      <c r="JN19" s="34"/>
      <c r="JO19" s="34"/>
      <c r="JP19" s="34"/>
      <c r="JQ19" s="34"/>
      <c r="JR19" s="34"/>
      <c r="JS19" s="34"/>
      <c r="JT19" s="34"/>
      <c r="JU19" s="34"/>
      <c r="JV19" s="34"/>
      <c r="JW19" s="34"/>
      <c r="JX19" s="34"/>
      <c r="JY19" s="34"/>
      <c r="JZ19" s="34"/>
      <c r="KA19" s="34"/>
      <c r="KB19" s="34"/>
      <c r="KC19" s="34"/>
      <c r="KD19" s="34"/>
      <c r="KE19" s="34"/>
      <c r="KF19" s="34"/>
      <c r="KG19" s="34"/>
      <c r="KH19" s="34"/>
      <c r="KI19" s="34"/>
      <c r="KJ19" s="34"/>
      <c r="KK19" s="34"/>
      <c r="KL19" s="34"/>
      <c r="KM19" s="34"/>
      <c r="KN19" s="34"/>
      <c r="KO19" s="34"/>
      <c r="KP19" s="34"/>
      <c r="KQ19" s="34"/>
      <c r="KR19" s="34"/>
      <c r="KS19" s="34"/>
      <c r="KT19" s="34"/>
      <c r="KU19" s="34"/>
      <c r="KV19" s="34"/>
      <c r="KW19" s="34"/>
      <c r="KX19" s="34"/>
      <c r="KY19" s="34"/>
    </row>
    <row r="20" spans="1:311" s="36" customFormat="1" ht="18.600000000000001">
      <c r="A20" s="34" t="str">
        <f t="shared" si="17"/>
        <v>2.7</v>
      </c>
      <c r="B20" s="35"/>
      <c r="D20" s="37"/>
      <c r="E20" s="79"/>
      <c r="F20" s="80"/>
      <c r="G20" s="40"/>
      <c r="H20" s="41"/>
      <c r="I20" s="42" t="str">
        <f>IF(OR(F20=0,E20=0)," - ",NETWORKDAYS(E20,F20))</f>
        <v xml:space="preserve"> - </v>
      </c>
      <c r="J20" s="43"/>
      <c r="K20" s="34"/>
      <c r="L20" s="34"/>
      <c r="M20" s="34"/>
      <c r="N20" s="34"/>
      <c r="O20" s="34"/>
      <c r="P20" s="34"/>
      <c r="Q20" s="34"/>
      <c r="R20" s="34"/>
      <c r="S20" s="34"/>
      <c r="T20" s="34"/>
      <c r="U20" s="34"/>
      <c r="V20" s="34"/>
      <c r="W20" s="34"/>
      <c r="X20" s="34"/>
      <c r="Y20" s="34"/>
      <c r="Z20" s="34"/>
      <c r="AA20" s="34"/>
      <c r="AB20" s="34"/>
      <c r="AC20" s="34"/>
      <c r="AD20" s="34"/>
      <c r="AE20" s="34"/>
      <c r="AF20" s="34"/>
      <c r="AG20" s="34"/>
      <c r="AH20" s="34"/>
      <c r="AI20" s="34"/>
      <c r="AJ20" s="34"/>
      <c r="AK20" s="34"/>
      <c r="AL20" s="34"/>
      <c r="AM20" s="34"/>
      <c r="AN20" s="34"/>
      <c r="AO20" s="34"/>
      <c r="AP20" s="34"/>
      <c r="AQ20" s="34"/>
      <c r="AR20" s="34"/>
      <c r="AS20" s="34"/>
      <c r="AT20" s="34"/>
      <c r="AU20" s="34"/>
      <c r="AV20" s="34"/>
      <c r="AW20" s="34"/>
      <c r="AX20" s="34"/>
      <c r="AY20" s="34"/>
      <c r="AZ20" s="34"/>
      <c r="BA20" s="34"/>
      <c r="BB20" s="34"/>
      <c r="BC20" s="34"/>
      <c r="BD20" s="34"/>
      <c r="BE20" s="34"/>
      <c r="BF20" s="34"/>
      <c r="BG20" s="34"/>
      <c r="BH20" s="34"/>
      <c r="BI20" s="34"/>
      <c r="BJ20" s="34"/>
      <c r="BK20" s="34"/>
      <c r="BL20" s="34"/>
      <c r="BM20" s="34"/>
      <c r="BN20" s="34"/>
      <c r="BO20" s="34"/>
      <c r="BP20" s="34"/>
      <c r="BQ20" s="34"/>
      <c r="BR20" s="34"/>
      <c r="BS20" s="34"/>
      <c r="BT20" s="34"/>
      <c r="BU20" s="34"/>
      <c r="BV20" s="34"/>
      <c r="BW20" s="34"/>
      <c r="BX20" s="34"/>
      <c r="BY20" s="34"/>
      <c r="BZ20" s="34"/>
      <c r="CA20" s="34"/>
      <c r="CB20" s="34"/>
      <c r="CC20" s="34"/>
      <c r="CD20" s="34"/>
      <c r="CE20" s="34"/>
      <c r="CF20" s="34"/>
      <c r="CG20" s="34"/>
      <c r="CH20" s="34"/>
      <c r="CI20" s="34"/>
      <c r="CJ20" s="34"/>
      <c r="CK20" s="34"/>
      <c r="CL20" s="34"/>
      <c r="CM20" s="34"/>
      <c r="CN20" s="34"/>
      <c r="CO20" s="34"/>
      <c r="CP20" s="34"/>
      <c r="CQ20" s="34"/>
      <c r="CR20" s="34"/>
      <c r="CS20" s="34"/>
      <c r="CT20" s="34"/>
      <c r="CU20" s="34"/>
      <c r="CV20" s="34"/>
      <c r="CW20" s="34"/>
      <c r="CX20" s="34"/>
      <c r="CY20" s="34"/>
      <c r="CZ20" s="34"/>
      <c r="DA20" s="34"/>
      <c r="DB20" s="34"/>
      <c r="DC20" s="34"/>
      <c r="DD20" s="34"/>
      <c r="DE20" s="34"/>
      <c r="DF20" s="34"/>
      <c r="DG20" s="34"/>
      <c r="DH20" s="34"/>
      <c r="DI20" s="34"/>
      <c r="DJ20" s="34"/>
      <c r="DK20" s="34"/>
      <c r="DL20" s="34"/>
      <c r="DM20" s="34"/>
      <c r="DN20" s="34"/>
      <c r="DO20" s="34"/>
      <c r="DP20" s="34"/>
      <c r="DQ20" s="34"/>
      <c r="DR20" s="34"/>
      <c r="DS20" s="34"/>
      <c r="DT20" s="34"/>
      <c r="DU20" s="34"/>
      <c r="DV20" s="34"/>
      <c r="DW20" s="34"/>
      <c r="DX20" s="34"/>
      <c r="DY20" s="34"/>
      <c r="DZ20" s="34"/>
      <c r="EA20" s="34"/>
      <c r="EB20" s="34"/>
      <c r="EC20" s="34"/>
      <c r="ED20" s="34"/>
      <c r="EE20" s="34"/>
      <c r="EF20" s="34"/>
      <c r="EG20" s="34"/>
      <c r="EH20" s="34"/>
      <c r="EI20" s="34"/>
      <c r="EJ20" s="34"/>
      <c r="EK20" s="34"/>
      <c r="EL20" s="34"/>
      <c r="EM20" s="34"/>
      <c r="EN20" s="34"/>
      <c r="EO20" s="34"/>
      <c r="EP20" s="34"/>
      <c r="EQ20" s="34"/>
      <c r="ER20" s="34"/>
      <c r="ES20" s="34"/>
      <c r="ET20" s="34"/>
      <c r="EU20" s="34"/>
      <c r="EV20" s="34"/>
      <c r="EW20" s="34"/>
      <c r="EX20" s="34"/>
      <c r="EY20" s="34"/>
      <c r="EZ20" s="34"/>
      <c r="FA20" s="34"/>
      <c r="FB20" s="34"/>
      <c r="FC20" s="34"/>
      <c r="FD20" s="34"/>
      <c r="FE20" s="34"/>
      <c r="FF20" s="34"/>
      <c r="FG20" s="34"/>
      <c r="FH20" s="34"/>
      <c r="FI20" s="34"/>
      <c r="FJ20" s="34"/>
      <c r="FK20" s="34"/>
      <c r="FL20" s="34"/>
      <c r="FM20" s="34"/>
      <c r="FN20" s="34"/>
      <c r="FO20" s="34"/>
      <c r="FP20" s="34"/>
      <c r="FQ20" s="34"/>
      <c r="FR20" s="34"/>
      <c r="FS20" s="34"/>
      <c r="FT20" s="34"/>
      <c r="FU20" s="34"/>
      <c r="FV20" s="34"/>
      <c r="FW20" s="34"/>
      <c r="FX20" s="34"/>
      <c r="FY20" s="34"/>
      <c r="FZ20" s="34"/>
      <c r="GA20" s="34"/>
      <c r="GB20" s="34"/>
      <c r="GC20" s="34"/>
      <c r="GD20" s="34"/>
      <c r="GE20" s="34"/>
      <c r="GF20" s="34"/>
      <c r="GG20" s="34"/>
      <c r="GH20" s="34"/>
      <c r="GI20" s="34"/>
      <c r="GJ20" s="34"/>
      <c r="GK20" s="34"/>
      <c r="GL20" s="34"/>
      <c r="GM20" s="34"/>
      <c r="GN20" s="34"/>
      <c r="GO20" s="34"/>
      <c r="GP20" s="34"/>
      <c r="GQ20" s="34"/>
      <c r="GR20" s="34"/>
      <c r="GS20" s="34"/>
      <c r="GT20" s="34"/>
      <c r="GU20" s="34"/>
      <c r="GV20" s="34"/>
      <c r="GW20" s="34"/>
      <c r="GX20" s="34"/>
      <c r="GY20" s="34"/>
      <c r="GZ20" s="34"/>
      <c r="HA20" s="34"/>
      <c r="HB20" s="34"/>
      <c r="HC20" s="34"/>
      <c r="HD20" s="34"/>
      <c r="HE20" s="34"/>
      <c r="HF20" s="34"/>
      <c r="HG20" s="34"/>
      <c r="HH20" s="34"/>
      <c r="HI20" s="34"/>
      <c r="HJ20" s="34"/>
      <c r="HK20" s="34"/>
      <c r="HL20" s="34"/>
      <c r="HM20" s="34"/>
      <c r="HN20" s="34"/>
      <c r="HO20" s="34"/>
      <c r="HP20" s="34"/>
      <c r="HQ20" s="34"/>
      <c r="HR20" s="34"/>
      <c r="HS20" s="34"/>
      <c r="HT20" s="34"/>
      <c r="HU20" s="34"/>
      <c r="HV20" s="34"/>
      <c r="HW20" s="34"/>
      <c r="HX20" s="34"/>
      <c r="HY20" s="34"/>
      <c r="HZ20" s="34"/>
      <c r="IA20" s="34"/>
      <c r="IB20" s="34"/>
      <c r="IC20" s="34"/>
      <c r="ID20" s="34"/>
      <c r="IE20" s="34"/>
      <c r="IF20" s="34"/>
      <c r="IG20" s="34"/>
      <c r="IH20" s="34"/>
      <c r="II20" s="34"/>
      <c r="IJ20" s="34"/>
      <c r="IK20" s="34"/>
      <c r="IL20" s="34"/>
      <c r="IM20" s="34"/>
      <c r="IN20" s="34"/>
      <c r="IO20" s="34"/>
      <c r="IP20" s="34"/>
      <c r="IQ20" s="34"/>
      <c r="IR20" s="34"/>
      <c r="IS20" s="34"/>
      <c r="IT20" s="34"/>
      <c r="IU20" s="34"/>
      <c r="IV20" s="34"/>
      <c r="IW20" s="34"/>
      <c r="IX20" s="34"/>
      <c r="IY20" s="34"/>
      <c r="IZ20" s="34"/>
      <c r="JA20" s="34"/>
      <c r="JB20" s="34"/>
      <c r="JC20" s="34"/>
      <c r="JD20" s="34"/>
      <c r="JE20" s="34"/>
      <c r="JF20" s="34"/>
      <c r="JG20" s="34"/>
      <c r="JH20" s="34"/>
      <c r="JI20" s="34"/>
      <c r="JJ20" s="34"/>
      <c r="JK20" s="34"/>
      <c r="JL20" s="34"/>
      <c r="JM20" s="34"/>
      <c r="JN20" s="34"/>
      <c r="JO20" s="34"/>
      <c r="JP20" s="34"/>
      <c r="JQ20" s="34"/>
      <c r="JR20" s="34"/>
      <c r="JS20" s="34"/>
      <c r="JT20" s="34"/>
      <c r="JU20" s="34"/>
      <c r="JV20" s="34"/>
      <c r="JW20" s="34"/>
      <c r="JX20" s="34"/>
      <c r="JY20" s="34"/>
      <c r="JZ20" s="34"/>
      <c r="KA20" s="34"/>
      <c r="KB20" s="34"/>
      <c r="KC20" s="34"/>
      <c r="KD20" s="34"/>
      <c r="KE20" s="34"/>
      <c r="KF20" s="34"/>
      <c r="KG20" s="34"/>
      <c r="KH20" s="34"/>
      <c r="KI20" s="34"/>
      <c r="KJ20" s="34"/>
      <c r="KK20" s="34"/>
      <c r="KL20" s="34"/>
      <c r="KM20" s="34"/>
      <c r="KN20" s="34"/>
      <c r="KO20" s="34"/>
      <c r="KP20" s="34"/>
      <c r="KQ20" s="34"/>
      <c r="KR20" s="34"/>
      <c r="KS20" s="34"/>
      <c r="KT20" s="34"/>
      <c r="KU20" s="34"/>
      <c r="KV20" s="34"/>
      <c r="KW20" s="34"/>
      <c r="KX20" s="34"/>
      <c r="KY20" s="34"/>
    </row>
    <row r="21" spans="1:311" s="33" customFormat="1" ht="18.600000000000001">
      <c r="A21" s="45" t="str">
        <f>IF(ISERROR(VALUE(SUBSTITUTE(prevWBS,".",""))),"1",IF(ISERROR(FIND("`",SUBSTITUTE(prevWBS,".","`",1))),TEXT(VALUE(prevWBS)+1,"#"),TEXT(VALUE(LEFT(prevWBS,FIND("`",SUBSTITUTE(prevWBS,".","`",1))-1))+1,"#")))</f>
        <v>3</v>
      </c>
      <c r="B21" s="46" t="s">
        <v>22</v>
      </c>
      <c r="D21" s="47"/>
      <c r="E21" s="81"/>
      <c r="F21" s="81" t="str">
        <f t="shared" si="16"/>
        <v xml:space="preserve"> - </v>
      </c>
      <c r="G21" s="48"/>
      <c r="H21" s="49"/>
      <c r="I21" s="50" t="str">
        <f t="shared" si="15"/>
        <v xml:space="preserve"> - </v>
      </c>
      <c r="J21" s="51"/>
      <c r="K21" s="52"/>
      <c r="L21" s="52"/>
      <c r="M21" s="52"/>
      <c r="N21" s="52"/>
      <c r="O21" s="52"/>
      <c r="P21" s="52"/>
      <c r="Q21" s="52"/>
      <c r="R21" s="52"/>
      <c r="S21" s="52"/>
      <c r="T21" s="52"/>
      <c r="U21" s="52"/>
      <c r="V21" s="52"/>
      <c r="W21" s="52"/>
      <c r="X21" s="52"/>
      <c r="Y21" s="52"/>
      <c r="Z21" s="52"/>
      <c r="AA21" s="52"/>
      <c r="AB21" s="52"/>
      <c r="AC21" s="52"/>
      <c r="AD21" s="52"/>
      <c r="AE21" s="52"/>
      <c r="AF21" s="52"/>
      <c r="AG21" s="52"/>
      <c r="AH21" s="52"/>
      <c r="AI21" s="52"/>
      <c r="AJ21" s="52"/>
      <c r="AK21" s="52"/>
      <c r="AL21" s="52"/>
      <c r="AM21" s="52"/>
      <c r="AN21" s="52"/>
      <c r="AO21" s="52"/>
      <c r="AP21" s="52"/>
      <c r="AQ21" s="52"/>
      <c r="AR21" s="52"/>
      <c r="AS21" s="52"/>
      <c r="AT21" s="52"/>
      <c r="AU21" s="52"/>
      <c r="AV21" s="52"/>
      <c r="AW21" s="52"/>
      <c r="AX21" s="52"/>
      <c r="AY21" s="52"/>
      <c r="AZ21" s="52"/>
      <c r="BA21" s="52"/>
      <c r="BB21" s="52"/>
      <c r="BC21" s="52"/>
      <c r="BD21" s="52"/>
      <c r="BE21" s="52"/>
      <c r="BF21" s="52"/>
      <c r="BG21" s="52"/>
      <c r="BH21" s="52"/>
      <c r="BI21" s="52"/>
      <c r="BJ21" s="52"/>
      <c r="BK21" s="52"/>
      <c r="BL21" s="52"/>
      <c r="BM21" s="52"/>
      <c r="BN21" s="52"/>
      <c r="BO21" s="52"/>
      <c r="BP21" s="52"/>
      <c r="BQ21" s="52"/>
      <c r="BR21" s="52"/>
      <c r="BS21" s="52"/>
      <c r="BT21" s="52"/>
      <c r="BU21" s="52"/>
      <c r="BV21" s="52"/>
      <c r="BW21" s="52"/>
      <c r="BX21" s="52"/>
      <c r="BY21" s="52"/>
      <c r="BZ21" s="52"/>
      <c r="CA21" s="52"/>
      <c r="CB21" s="52"/>
      <c r="CC21" s="52"/>
      <c r="CD21" s="52"/>
      <c r="CE21" s="52"/>
      <c r="CF21" s="52"/>
      <c r="CG21" s="52"/>
      <c r="CH21" s="52"/>
      <c r="CI21" s="52"/>
      <c r="CJ21" s="52"/>
      <c r="CK21" s="52"/>
      <c r="CL21" s="52"/>
      <c r="CM21" s="52"/>
      <c r="CN21" s="52"/>
      <c r="CO21" s="52"/>
      <c r="CP21" s="52"/>
      <c r="CQ21" s="52"/>
      <c r="CR21" s="52"/>
      <c r="CS21" s="52"/>
      <c r="CT21" s="52"/>
      <c r="CU21" s="52"/>
      <c r="CV21" s="52"/>
      <c r="CW21" s="52"/>
      <c r="CX21" s="52"/>
      <c r="CY21" s="52"/>
      <c r="CZ21" s="52"/>
      <c r="DA21" s="52"/>
      <c r="DB21" s="52"/>
      <c r="DC21" s="52"/>
      <c r="DD21" s="52"/>
      <c r="DE21" s="52"/>
      <c r="DF21" s="52"/>
      <c r="DG21" s="52"/>
      <c r="DH21" s="52"/>
      <c r="DI21" s="52"/>
      <c r="DJ21" s="52"/>
      <c r="DK21" s="52"/>
      <c r="DL21" s="52"/>
      <c r="DM21" s="52"/>
      <c r="DN21" s="52"/>
      <c r="DO21" s="52"/>
      <c r="DP21" s="52"/>
      <c r="DQ21" s="52"/>
      <c r="DR21" s="52"/>
      <c r="DS21" s="52"/>
      <c r="DT21" s="52"/>
      <c r="DU21" s="52"/>
      <c r="DV21" s="52"/>
      <c r="DW21" s="52"/>
      <c r="DX21" s="52"/>
      <c r="DY21" s="52"/>
      <c r="DZ21" s="52"/>
      <c r="EA21" s="52"/>
      <c r="EB21" s="52"/>
      <c r="EC21" s="52"/>
      <c r="ED21" s="52"/>
      <c r="EE21" s="52"/>
      <c r="EF21" s="52"/>
      <c r="EG21" s="52"/>
      <c r="EH21" s="52"/>
      <c r="EI21" s="52"/>
      <c r="EJ21" s="52"/>
      <c r="EK21" s="52"/>
      <c r="EL21" s="52"/>
      <c r="EM21" s="52"/>
      <c r="EN21" s="52"/>
      <c r="EO21" s="52"/>
      <c r="EP21" s="52"/>
      <c r="EQ21" s="52"/>
      <c r="ER21" s="52"/>
      <c r="ES21" s="52"/>
      <c r="ET21" s="52"/>
      <c r="EU21" s="52"/>
      <c r="EV21" s="52"/>
      <c r="EW21" s="52"/>
      <c r="EX21" s="52"/>
      <c r="EY21" s="52"/>
      <c r="EZ21" s="52"/>
      <c r="FA21" s="52"/>
      <c r="FB21" s="52"/>
      <c r="FC21" s="52"/>
      <c r="FD21" s="52"/>
      <c r="FE21" s="52"/>
      <c r="FF21" s="52"/>
      <c r="FG21" s="52"/>
      <c r="FH21" s="52"/>
      <c r="FI21" s="52"/>
      <c r="FJ21" s="52"/>
      <c r="FK21" s="52"/>
      <c r="FL21" s="52"/>
      <c r="FM21" s="52"/>
      <c r="FN21" s="52"/>
      <c r="FO21" s="52"/>
      <c r="FP21" s="52"/>
      <c r="FQ21" s="52"/>
      <c r="FR21" s="52"/>
      <c r="FS21" s="52"/>
      <c r="FT21" s="52"/>
      <c r="FU21" s="52"/>
      <c r="FV21" s="52"/>
      <c r="FW21" s="52"/>
      <c r="FX21" s="52"/>
      <c r="FY21" s="52"/>
      <c r="FZ21" s="52"/>
      <c r="GA21" s="52"/>
      <c r="GB21" s="52"/>
      <c r="GC21" s="52"/>
      <c r="GD21" s="52"/>
      <c r="GE21" s="52"/>
      <c r="GF21" s="52"/>
      <c r="GG21" s="52"/>
      <c r="GH21" s="52"/>
      <c r="GI21" s="52"/>
      <c r="GJ21" s="52"/>
      <c r="GK21" s="52"/>
      <c r="GL21" s="52"/>
      <c r="GM21" s="52"/>
      <c r="GN21" s="52"/>
      <c r="GO21" s="52"/>
      <c r="GP21" s="52"/>
      <c r="GQ21" s="52"/>
      <c r="GR21" s="52"/>
      <c r="GS21" s="52"/>
      <c r="GT21" s="52"/>
      <c r="GU21" s="52"/>
      <c r="GV21" s="52"/>
      <c r="GW21" s="52"/>
      <c r="GX21" s="52"/>
      <c r="GY21" s="52"/>
      <c r="GZ21" s="52"/>
      <c r="HA21" s="52"/>
      <c r="HB21" s="52"/>
      <c r="HC21" s="52"/>
      <c r="HD21" s="52"/>
      <c r="HE21" s="52"/>
      <c r="HF21" s="52"/>
      <c r="HG21" s="52"/>
      <c r="HH21" s="52"/>
      <c r="HI21" s="52"/>
      <c r="HJ21" s="52"/>
      <c r="HK21" s="52"/>
      <c r="HL21" s="52"/>
      <c r="HM21" s="52"/>
      <c r="HN21" s="52"/>
      <c r="HO21" s="52"/>
      <c r="HP21" s="52"/>
      <c r="HQ21" s="52"/>
      <c r="HR21" s="52"/>
      <c r="HS21" s="52"/>
      <c r="HT21" s="52"/>
      <c r="HU21" s="52"/>
      <c r="HV21" s="52"/>
      <c r="HW21" s="52"/>
      <c r="HX21" s="52"/>
      <c r="HY21" s="52"/>
      <c r="HZ21" s="52"/>
      <c r="IA21" s="52"/>
      <c r="IB21" s="52"/>
      <c r="IC21" s="52"/>
      <c r="ID21" s="52"/>
      <c r="IE21" s="52"/>
      <c r="IF21" s="52"/>
      <c r="IG21" s="52"/>
      <c r="IH21" s="52"/>
      <c r="II21" s="52"/>
      <c r="IJ21" s="52"/>
      <c r="IK21" s="52"/>
      <c r="IL21" s="52"/>
      <c r="IM21" s="52"/>
      <c r="IN21" s="52"/>
      <c r="IO21" s="52"/>
      <c r="IP21" s="52"/>
      <c r="IQ21" s="52"/>
      <c r="IR21" s="52"/>
      <c r="IS21" s="52"/>
      <c r="IT21" s="52"/>
      <c r="IU21" s="52"/>
      <c r="IV21" s="52"/>
      <c r="IW21" s="52"/>
      <c r="IX21" s="52"/>
      <c r="IY21" s="52"/>
      <c r="IZ21" s="52"/>
      <c r="JA21" s="52"/>
      <c r="JB21" s="52"/>
      <c r="JC21" s="52"/>
      <c r="JD21" s="52"/>
      <c r="JE21" s="52"/>
      <c r="JF21" s="52"/>
      <c r="JG21" s="52"/>
      <c r="JH21" s="52"/>
      <c r="JI21" s="52"/>
      <c r="JJ21" s="52"/>
      <c r="JK21" s="52"/>
      <c r="JL21" s="52"/>
      <c r="JM21" s="52"/>
      <c r="JN21" s="52"/>
      <c r="JO21" s="52"/>
      <c r="JP21" s="52"/>
      <c r="JQ21" s="52"/>
      <c r="JR21" s="52"/>
      <c r="JS21" s="52"/>
      <c r="JT21" s="52"/>
      <c r="JU21" s="52"/>
      <c r="JV21" s="52"/>
      <c r="JW21" s="52"/>
      <c r="JX21" s="52"/>
      <c r="JY21" s="52"/>
      <c r="JZ21" s="52"/>
      <c r="KA21" s="52"/>
      <c r="KB21" s="52"/>
      <c r="KC21" s="52"/>
      <c r="KD21" s="52"/>
      <c r="KE21" s="52"/>
      <c r="KF21" s="52"/>
      <c r="KG21" s="52"/>
      <c r="KH21" s="52"/>
      <c r="KI21" s="52"/>
      <c r="KJ21" s="52"/>
      <c r="KK21" s="52"/>
      <c r="KL21" s="52"/>
      <c r="KM21" s="52"/>
      <c r="KN21" s="52"/>
      <c r="KO21" s="52"/>
      <c r="KP21" s="52"/>
      <c r="KQ21" s="52"/>
      <c r="KR21" s="52"/>
      <c r="KS21" s="52"/>
      <c r="KT21" s="52"/>
      <c r="KU21" s="52"/>
      <c r="KV21" s="52"/>
      <c r="KW21" s="52"/>
      <c r="KX21" s="52"/>
      <c r="KY21" s="52"/>
    </row>
    <row r="22" spans="1:311" s="36" customFormat="1" ht="18.600000000000001">
      <c r="A22" s="34" t="str">
        <f t="shared" ref="A22:A28" si="18">IF(ISERROR(VALUE(SUBSTITUTE(prevWBS,".",""))),"0.1",IF(ISERROR(FIND("`",SUBSTITUTE(prevWBS,".","`",1))),prevWBS&amp;".1",LEFT(prevWBS,FIND("`",SUBSTITUTE(prevWBS,".","`",1)))&amp;IF(ISERROR(FIND("`",SUBSTITUTE(prevWBS,".","`",2))),VALUE(RIGHT(prevWBS,LEN(prevWBS)-FIND("`",SUBSTITUTE(prevWBS,".","`",1))))+1,VALUE(MID(prevWBS,FIND("`",SUBSTITUTE(prevWBS,".","`",1))+1,(FIND("`",SUBSTITUTE(prevWBS,".","`",2))-FIND("`",SUBSTITUTE(prevWBS,".","`",1))-1)))+1)))</f>
        <v>3.1</v>
      </c>
      <c r="B22" s="35" t="s">
        <v>29</v>
      </c>
      <c r="C22" s="36" t="str">
        <f>C14</f>
        <v>Ebisu/Tomas</v>
      </c>
      <c r="D22" s="37"/>
      <c r="E22" s="79">
        <v>45097</v>
      </c>
      <c r="F22" s="80">
        <f>IF(ISBLANK(E22)," - ",IF(G22=0,E22,E22+G22-1))</f>
        <v>45126</v>
      </c>
      <c r="G22" s="40">
        <v>30</v>
      </c>
      <c r="H22" s="41">
        <v>0</v>
      </c>
      <c r="I22" s="42">
        <f t="shared" si="15"/>
        <v>22</v>
      </c>
      <c r="J22" s="43"/>
      <c r="K22" s="34"/>
      <c r="L22" s="34"/>
      <c r="M22" s="34"/>
      <c r="N22" s="34"/>
      <c r="O22" s="34"/>
      <c r="P22" s="34"/>
      <c r="Q22" s="34"/>
      <c r="R22" s="34"/>
      <c r="S22" s="34"/>
      <c r="T22" s="34"/>
      <c r="U22" s="34"/>
      <c r="V22" s="34"/>
      <c r="W22" s="34"/>
      <c r="X22" s="34"/>
      <c r="Y22" s="34"/>
      <c r="Z22" s="34"/>
      <c r="AA22" s="34"/>
      <c r="AB22" s="34"/>
      <c r="AC22" s="34"/>
      <c r="AD22" s="34"/>
      <c r="AE22" s="34"/>
      <c r="AF22" s="34"/>
      <c r="AG22" s="34"/>
      <c r="AH22" s="34"/>
      <c r="AI22" s="34"/>
      <c r="AJ22" s="34"/>
      <c r="AK22" s="34"/>
      <c r="AL22" s="34"/>
      <c r="AM22" s="34"/>
      <c r="AN22" s="34"/>
      <c r="AO22" s="34"/>
      <c r="AP22" s="34"/>
      <c r="AQ22" s="34"/>
      <c r="AR22" s="34"/>
      <c r="AS22" s="34"/>
      <c r="AT22" s="34"/>
      <c r="AU22" s="34"/>
      <c r="AV22" s="34"/>
      <c r="AW22" s="34"/>
      <c r="AX22" s="34"/>
      <c r="AY22" s="34"/>
      <c r="AZ22" s="34"/>
      <c r="BA22" s="34"/>
      <c r="BB22" s="34"/>
      <c r="BC22" s="34"/>
      <c r="BD22" s="34"/>
      <c r="BE22" s="34"/>
      <c r="BF22" s="34"/>
      <c r="BG22" s="34"/>
      <c r="BH22" s="34"/>
      <c r="BI22" s="34"/>
      <c r="BJ22" s="34"/>
      <c r="BK22" s="34"/>
      <c r="BL22" s="34"/>
      <c r="BM22" s="34"/>
      <c r="BN22" s="34"/>
      <c r="BO22" s="34"/>
      <c r="BP22" s="34"/>
      <c r="BQ22" s="34"/>
      <c r="BR22" s="34"/>
      <c r="BS22" s="34"/>
      <c r="BT22" s="34"/>
      <c r="BU22" s="34"/>
      <c r="BV22" s="34"/>
      <c r="BW22" s="34"/>
      <c r="BX22" s="34"/>
      <c r="BY22" s="34"/>
      <c r="BZ22" s="34"/>
      <c r="CA22" s="34"/>
      <c r="CB22" s="34"/>
      <c r="CC22" s="34"/>
      <c r="CD22" s="34"/>
      <c r="CE22" s="34"/>
      <c r="CF22" s="34"/>
      <c r="CG22" s="34"/>
      <c r="CH22" s="34"/>
      <c r="CI22" s="34"/>
      <c r="CJ22" s="34"/>
      <c r="CK22" s="34"/>
      <c r="CL22" s="34"/>
      <c r="CM22" s="34"/>
      <c r="CN22" s="34"/>
      <c r="CO22" s="34"/>
      <c r="CP22" s="34"/>
      <c r="CQ22" s="34"/>
      <c r="CR22" s="34"/>
      <c r="CS22" s="34"/>
      <c r="CT22" s="34"/>
      <c r="CU22" s="34"/>
      <c r="CV22" s="34"/>
      <c r="CW22" s="34"/>
      <c r="CX22" s="34"/>
      <c r="CY22" s="34"/>
      <c r="CZ22" s="34"/>
      <c r="DA22" s="34"/>
      <c r="DB22" s="34"/>
      <c r="DC22" s="34"/>
      <c r="DD22" s="34"/>
      <c r="DE22" s="34"/>
      <c r="DF22" s="34"/>
      <c r="DG22" s="34"/>
      <c r="DH22" s="34"/>
      <c r="DI22" s="34"/>
      <c r="DJ22" s="34"/>
      <c r="DK22" s="34"/>
      <c r="DL22" s="34"/>
      <c r="DM22" s="34"/>
      <c r="DN22" s="34"/>
      <c r="DO22" s="34"/>
      <c r="DP22" s="34"/>
      <c r="DQ22" s="34"/>
      <c r="DR22" s="34"/>
      <c r="DS22" s="34"/>
      <c r="DT22" s="34"/>
      <c r="DU22" s="34"/>
      <c r="DV22" s="34"/>
      <c r="DW22" s="34"/>
      <c r="DX22" s="34"/>
      <c r="DY22" s="34"/>
      <c r="DZ22" s="34"/>
      <c r="EA22" s="34"/>
      <c r="EB22" s="34"/>
      <c r="EC22" s="34"/>
      <c r="ED22" s="34"/>
      <c r="EE22" s="34"/>
      <c r="EF22" s="34"/>
      <c r="EG22" s="34"/>
      <c r="EH22" s="34"/>
      <c r="EI22" s="34"/>
      <c r="EJ22" s="34"/>
      <c r="EK22" s="34"/>
      <c r="EL22" s="34"/>
      <c r="EM22" s="34"/>
      <c r="EN22" s="34"/>
      <c r="EO22" s="34"/>
      <c r="EP22" s="34"/>
      <c r="EQ22" s="34"/>
      <c r="ER22" s="34"/>
      <c r="ES22" s="34"/>
      <c r="ET22" s="34"/>
      <c r="EU22" s="34"/>
      <c r="EV22" s="34"/>
      <c r="EW22" s="34"/>
      <c r="EX22" s="34"/>
      <c r="EY22" s="34"/>
      <c r="EZ22" s="34"/>
      <c r="FA22" s="34"/>
      <c r="FB22" s="34"/>
      <c r="FC22" s="34"/>
      <c r="FD22" s="34"/>
      <c r="FE22" s="34"/>
      <c r="FF22" s="34"/>
      <c r="FG22" s="34"/>
      <c r="FH22" s="34"/>
      <c r="FI22" s="34"/>
      <c r="FJ22" s="34"/>
      <c r="FK22" s="34"/>
      <c r="FL22" s="34"/>
      <c r="FM22" s="34"/>
      <c r="FN22" s="34"/>
      <c r="FO22" s="34"/>
      <c r="FP22" s="34"/>
      <c r="FQ22" s="34"/>
      <c r="FR22" s="34"/>
      <c r="FS22" s="34"/>
      <c r="FT22" s="34"/>
      <c r="FU22" s="34"/>
      <c r="FV22" s="34"/>
      <c r="FW22" s="34"/>
      <c r="FX22" s="34"/>
      <c r="FY22" s="34"/>
      <c r="FZ22" s="34"/>
      <c r="GA22" s="34"/>
      <c r="GB22" s="34"/>
      <c r="GC22" s="34"/>
      <c r="GD22" s="34"/>
      <c r="GE22" s="34"/>
      <c r="GF22" s="34"/>
      <c r="GG22" s="34"/>
      <c r="GH22" s="34"/>
      <c r="GI22" s="34"/>
      <c r="GJ22" s="34"/>
      <c r="GK22" s="34"/>
      <c r="GL22" s="34"/>
      <c r="GM22" s="34"/>
      <c r="GN22" s="34"/>
      <c r="GO22" s="34"/>
      <c r="GP22" s="34"/>
      <c r="GQ22" s="34"/>
      <c r="GR22" s="34"/>
      <c r="GS22" s="34"/>
      <c r="GT22" s="34"/>
      <c r="GU22" s="34"/>
      <c r="GV22" s="34"/>
      <c r="GW22" s="34"/>
      <c r="GX22" s="34"/>
      <c r="GY22" s="34"/>
      <c r="GZ22" s="34"/>
      <c r="HA22" s="34"/>
      <c r="HB22" s="34"/>
      <c r="HC22" s="34"/>
      <c r="HD22" s="34"/>
      <c r="HE22" s="34"/>
      <c r="HF22" s="34"/>
      <c r="HG22" s="34"/>
      <c r="HH22" s="34"/>
      <c r="HI22" s="34"/>
      <c r="HJ22" s="34"/>
      <c r="HK22" s="34"/>
      <c r="HL22" s="34"/>
      <c r="HM22" s="34"/>
      <c r="HN22" s="34"/>
      <c r="HO22" s="34"/>
      <c r="HP22" s="34"/>
      <c r="HQ22" s="34"/>
      <c r="HR22" s="34"/>
      <c r="HS22" s="34"/>
      <c r="HT22" s="34"/>
      <c r="HU22" s="34"/>
      <c r="HV22" s="34"/>
      <c r="HW22" s="34"/>
      <c r="HX22" s="34"/>
      <c r="HY22" s="34"/>
      <c r="HZ22" s="34"/>
      <c r="IA22" s="34"/>
      <c r="IB22" s="34"/>
      <c r="IC22" s="34"/>
      <c r="ID22" s="34"/>
      <c r="IE22" s="34"/>
      <c r="IF22" s="34"/>
      <c r="IG22" s="34"/>
      <c r="IH22" s="34"/>
      <c r="II22" s="34"/>
      <c r="IJ22" s="34"/>
      <c r="IK22" s="34"/>
      <c r="IL22" s="34"/>
      <c r="IM22" s="34"/>
      <c r="IN22" s="34"/>
      <c r="IO22" s="34"/>
      <c r="IP22" s="34"/>
      <c r="IQ22" s="34"/>
      <c r="IR22" s="34"/>
      <c r="IS22" s="34"/>
      <c r="IT22" s="34"/>
      <c r="IU22" s="34"/>
      <c r="IV22" s="34"/>
      <c r="IW22" s="34"/>
      <c r="IX22" s="34"/>
      <c r="IY22" s="34"/>
      <c r="IZ22" s="34"/>
      <c r="JA22" s="34"/>
      <c r="JB22" s="34"/>
      <c r="JC22" s="34"/>
      <c r="JD22" s="34"/>
      <c r="JE22" s="34"/>
      <c r="JF22" s="34"/>
      <c r="JG22" s="34"/>
      <c r="JH22" s="34"/>
      <c r="JI22" s="34"/>
      <c r="JJ22" s="34"/>
      <c r="JK22" s="34"/>
      <c r="JL22" s="34"/>
      <c r="JM22" s="34"/>
      <c r="JN22" s="34"/>
      <c r="JO22" s="34"/>
      <c r="JP22" s="34"/>
      <c r="JQ22" s="34"/>
      <c r="JR22" s="34"/>
      <c r="JS22" s="34"/>
      <c r="JT22" s="34"/>
      <c r="JU22" s="34"/>
      <c r="JV22" s="34"/>
      <c r="JW22" s="34"/>
      <c r="JX22" s="34"/>
      <c r="JY22" s="34"/>
      <c r="JZ22" s="34"/>
      <c r="KA22" s="34"/>
      <c r="KB22" s="34"/>
      <c r="KC22" s="34"/>
      <c r="KD22" s="34"/>
      <c r="KE22" s="34"/>
      <c r="KF22" s="34"/>
      <c r="KG22" s="34"/>
      <c r="KH22" s="34"/>
      <c r="KI22" s="34"/>
      <c r="KJ22" s="34"/>
      <c r="KK22" s="34"/>
      <c r="KL22" s="34"/>
      <c r="KM22" s="34"/>
      <c r="KN22" s="34"/>
      <c r="KO22" s="34"/>
      <c r="KP22" s="34"/>
      <c r="KQ22" s="34"/>
      <c r="KR22" s="34"/>
      <c r="KS22" s="34"/>
      <c r="KT22" s="34"/>
      <c r="KU22" s="34"/>
      <c r="KV22" s="34"/>
      <c r="KW22" s="34"/>
      <c r="KX22" s="34"/>
      <c r="KY22" s="34"/>
    </row>
    <row r="23" spans="1:311" s="36" customFormat="1" ht="18.600000000000001">
      <c r="A23" s="34" t="str">
        <f t="shared" si="18"/>
        <v>3.2</v>
      </c>
      <c r="B23" s="35" t="s">
        <v>30</v>
      </c>
      <c r="C23" s="36" t="s">
        <v>34</v>
      </c>
      <c r="D23" s="37"/>
      <c r="E23" s="79">
        <v>45097</v>
      </c>
      <c r="F23" s="80">
        <f>IF(ISBLANK(E23)," - ",IF(G23=0,E23,E23+G23-1))</f>
        <v>45156</v>
      </c>
      <c r="G23" s="40">
        <v>60</v>
      </c>
      <c r="H23" s="41">
        <v>0</v>
      </c>
      <c r="I23" s="42">
        <f t="shared" si="15"/>
        <v>44</v>
      </c>
      <c r="J23" s="43"/>
      <c r="K23" s="34"/>
      <c r="L23" s="34"/>
      <c r="M23" s="34"/>
      <c r="N23" s="34"/>
      <c r="O23" s="34"/>
      <c r="P23" s="34"/>
      <c r="Q23" s="34"/>
      <c r="R23" s="34"/>
      <c r="S23" s="34"/>
      <c r="T23" s="34"/>
      <c r="U23" s="34"/>
      <c r="V23" s="34"/>
      <c r="W23" s="34"/>
      <c r="X23" s="34"/>
      <c r="Y23" s="34"/>
      <c r="Z23" s="34"/>
      <c r="AA23" s="34"/>
      <c r="AB23" s="34"/>
      <c r="AC23" s="34"/>
      <c r="AD23" s="34"/>
      <c r="AE23" s="34"/>
      <c r="AF23" s="34"/>
      <c r="AG23" s="34"/>
      <c r="AH23" s="34"/>
      <c r="AI23" s="34"/>
      <c r="AJ23" s="34"/>
      <c r="AK23" s="34"/>
      <c r="AL23" s="34"/>
      <c r="AM23" s="34"/>
      <c r="AN23" s="34"/>
      <c r="AO23" s="34"/>
      <c r="AP23" s="34"/>
      <c r="AQ23" s="34"/>
      <c r="AR23" s="34"/>
      <c r="AS23" s="34"/>
      <c r="AT23" s="34"/>
      <c r="AU23" s="34"/>
      <c r="AV23" s="34"/>
      <c r="AW23" s="34"/>
      <c r="AX23" s="34"/>
      <c r="AY23" s="34"/>
      <c r="AZ23" s="34"/>
      <c r="BA23" s="34"/>
      <c r="BB23" s="34"/>
      <c r="BC23" s="34"/>
      <c r="BD23" s="34"/>
      <c r="BE23" s="34"/>
      <c r="BF23" s="34"/>
      <c r="BG23" s="34"/>
      <c r="BH23" s="34"/>
      <c r="BI23" s="34"/>
      <c r="BJ23" s="34"/>
      <c r="BK23" s="34"/>
      <c r="BL23" s="34"/>
      <c r="BM23" s="34"/>
      <c r="BN23" s="34"/>
      <c r="BO23" s="34"/>
      <c r="BP23" s="34"/>
      <c r="BQ23" s="34"/>
      <c r="BR23" s="34"/>
      <c r="BS23" s="34"/>
      <c r="BT23" s="34"/>
      <c r="BU23" s="34"/>
      <c r="BV23" s="34"/>
      <c r="BW23" s="34"/>
      <c r="BX23" s="34"/>
      <c r="BY23" s="34"/>
      <c r="BZ23" s="34"/>
      <c r="CA23" s="34"/>
      <c r="CB23" s="34"/>
      <c r="CC23" s="34"/>
      <c r="CD23" s="34"/>
      <c r="CE23" s="34"/>
      <c r="CF23" s="34"/>
      <c r="CG23" s="34"/>
      <c r="CH23" s="34"/>
      <c r="CI23" s="34"/>
      <c r="CJ23" s="34"/>
      <c r="CK23" s="34"/>
      <c r="CL23" s="34"/>
      <c r="CM23" s="34"/>
      <c r="CN23" s="34"/>
      <c r="CO23" s="34"/>
      <c r="CP23" s="34"/>
      <c r="CQ23" s="34"/>
      <c r="CR23" s="34"/>
      <c r="CS23" s="34"/>
      <c r="CT23" s="34"/>
      <c r="CU23" s="34"/>
      <c r="CV23" s="34"/>
      <c r="CW23" s="34"/>
      <c r="CX23" s="34"/>
      <c r="CY23" s="34"/>
      <c r="CZ23" s="34"/>
      <c r="DA23" s="34"/>
      <c r="DB23" s="34"/>
      <c r="DC23" s="34"/>
      <c r="DD23" s="34"/>
      <c r="DE23" s="34"/>
      <c r="DF23" s="34"/>
      <c r="DG23" s="34"/>
      <c r="DH23" s="34"/>
      <c r="DI23" s="34"/>
      <c r="DJ23" s="34"/>
      <c r="DK23" s="34"/>
      <c r="DL23" s="34"/>
      <c r="DM23" s="34"/>
      <c r="DN23" s="34"/>
      <c r="DO23" s="34"/>
      <c r="DP23" s="34"/>
      <c r="DQ23" s="34"/>
      <c r="DR23" s="34"/>
      <c r="DS23" s="34"/>
      <c r="DT23" s="34"/>
      <c r="DU23" s="34"/>
      <c r="DV23" s="34"/>
      <c r="DW23" s="34"/>
      <c r="DX23" s="34"/>
      <c r="DY23" s="34"/>
      <c r="DZ23" s="34"/>
      <c r="EA23" s="34"/>
      <c r="EB23" s="34"/>
      <c r="EC23" s="34"/>
      <c r="ED23" s="34"/>
      <c r="EE23" s="34"/>
      <c r="EF23" s="34"/>
      <c r="EG23" s="34"/>
      <c r="EH23" s="34"/>
      <c r="EI23" s="34"/>
      <c r="EJ23" s="34"/>
      <c r="EK23" s="34"/>
      <c r="EL23" s="34"/>
      <c r="EM23" s="34"/>
      <c r="EN23" s="34"/>
      <c r="EO23" s="34"/>
      <c r="EP23" s="34"/>
      <c r="EQ23" s="34"/>
      <c r="ER23" s="34"/>
      <c r="ES23" s="34"/>
      <c r="ET23" s="34"/>
      <c r="EU23" s="34"/>
      <c r="EV23" s="34"/>
      <c r="EW23" s="34"/>
      <c r="EX23" s="34"/>
      <c r="EY23" s="34"/>
      <c r="EZ23" s="34"/>
      <c r="FA23" s="34"/>
      <c r="FB23" s="34"/>
      <c r="FC23" s="34"/>
      <c r="FD23" s="34"/>
      <c r="FE23" s="34"/>
      <c r="FF23" s="34"/>
      <c r="FG23" s="34"/>
      <c r="FH23" s="34"/>
      <c r="FI23" s="34"/>
      <c r="FJ23" s="34"/>
      <c r="FK23" s="34"/>
      <c r="FL23" s="34"/>
      <c r="FM23" s="34"/>
      <c r="FN23" s="34"/>
      <c r="FO23" s="34"/>
      <c r="FP23" s="34"/>
      <c r="FQ23" s="34"/>
      <c r="FR23" s="34"/>
      <c r="FS23" s="34"/>
      <c r="FT23" s="34"/>
      <c r="FU23" s="34"/>
      <c r="FV23" s="34"/>
      <c r="FW23" s="34"/>
      <c r="FX23" s="34"/>
      <c r="FY23" s="34"/>
      <c r="FZ23" s="34"/>
      <c r="GA23" s="34"/>
      <c r="GB23" s="34"/>
      <c r="GC23" s="34"/>
      <c r="GD23" s="34"/>
      <c r="GE23" s="34"/>
      <c r="GF23" s="34"/>
      <c r="GG23" s="34"/>
      <c r="GH23" s="34"/>
      <c r="GI23" s="34"/>
      <c r="GJ23" s="34"/>
      <c r="GK23" s="34"/>
      <c r="GL23" s="34"/>
      <c r="GM23" s="34"/>
      <c r="GN23" s="34"/>
      <c r="GO23" s="34"/>
      <c r="GP23" s="34"/>
      <c r="GQ23" s="34"/>
      <c r="GR23" s="34"/>
      <c r="GS23" s="34"/>
      <c r="GT23" s="34"/>
      <c r="GU23" s="34"/>
      <c r="GV23" s="34"/>
      <c r="GW23" s="34"/>
      <c r="GX23" s="34"/>
      <c r="GY23" s="34"/>
      <c r="GZ23" s="34"/>
      <c r="HA23" s="34"/>
      <c r="HB23" s="34"/>
      <c r="HC23" s="34"/>
      <c r="HD23" s="34"/>
      <c r="HE23" s="34"/>
      <c r="HF23" s="34"/>
      <c r="HG23" s="34"/>
      <c r="HH23" s="34"/>
      <c r="HI23" s="34"/>
      <c r="HJ23" s="34"/>
      <c r="HK23" s="34"/>
      <c r="HL23" s="34"/>
      <c r="HM23" s="34"/>
      <c r="HN23" s="34"/>
      <c r="HO23" s="34"/>
      <c r="HP23" s="34"/>
      <c r="HQ23" s="34"/>
      <c r="HR23" s="34"/>
      <c r="HS23" s="34"/>
      <c r="HT23" s="34"/>
      <c r="HU23" s="34"/>
      <c r="HV23" s="34"/>
      <c r="HW23" s="34"/>
      <c r="HX23" s="34"/>
      <c r="HY23" s="34"/>
      <c r="HZ23" s="34"/>
      <c r="IA23" s="34"/>
      <c r="IB23" s="34"/>
      <c r="IC23" s="34"/>
      <c r="ID23" s="34"/>
      <c r="IE23" s="34"/>
      <c r="IF23" s="34"/>
      <c r="IG23" s="34"/>
      <c r="IH23" s="34"/>
      <c r="II23" s="34"/>
      <c r="IJ23" s="34"/>
      <c r="IK23" s="34"/>
      <c r="IL23" s="34"/>
      <c r="IM23" s="34"/>
      <c r="IN23" s="34"/>
      <c r="IO23" s="34"/>
      <c r="IP23" s="34"/>
      <c r="IQ23" s="34"/>
      <c r="IR23" s="34"/>
      <c r="IS23" s="34"/>
      <c r="IT23" s="34"/>
      <c r="IU23" s="34"/>
      <c r="IV23" s="34"/>
      <c r="IW23" s="34"/>
      <c r="IX23" s="34"/>
      <c r="IY23" s="34"/>
      <c r="IZ23" s="34"/>
      <c r="JA23" s="34"/>
      <c r="JB23" s="34"/>
      <c r="JC23" s="34"/>
      <c r="JD23" s="34"/>
      <c r="JE23" s="34"/>
      <c r="JF23" s="34"/>
      <c r="JG23" s="34"/>
      <c r="JH23" s="34"/>
      <c r="JI23" s="34"/>
      <c r="JJ23" s="34"/>
      <c r="JK23" s="34"/>
      <c r="JL23" s="34"/>
      <c r="JM23" s="34"/>
      <c r="JN23" s="34"/>
      <c r="JO23" s="34"/>
      <c r="JP23" s="34"/>
      <c r="JQ23" s="34"/>
      <c r="JR23" s="34"/>
      <c r="JS23" s="34"/>
      <c r="JT23" s="34"/>
      <c r="JU23" s="34"/>
      <c r="JV23" s="34"/>
      <c r="JW23" s="34"/>
      <c r="JX23" s="34"/>
      <c r="JY23" s="34"/>
      <c r="JZ23" s="34"/>
      <c r="KA23" s="34"/>
      <c r="KB23" s="34"/>
      <c r="KC23" s="34"/>
      <c r="KD23" s="34"/>
      <c r="KE23" s="34"/>
      <c r="KF23" s="34"/>
      <c r="KG23" s="34"/>
      <c r="KH23" s="34"/>
      <c r="KI23" s="34"/>
      <c r="KJ23" s="34"/>
      <c r="KK23" s="34"/>
      <c r="KL23" s="34"/>
      <c r="KM23" s="34"/>
      <c r="KN23" s="34"/>
      <c r="KO23" s="34"/>
      <c r="KP23" s="34"/>
      <c r="KQ23" s="34"/>
      <c r="KR23" s="34"/>
      <c r="KS23" s="34"/>
      <c r="KT23" s="34"/>
      <c r="KU23" s="34"/>
      <c r="KV23" s="34"/>
      <c r="KW23" s="34"/>
      <c r="KX23" s="34"/>
      <c r="KY23" s="34"/>
    </row>
    <row r="24" spans="1:311" s="36" customFormat="1" ht="18.600000000000001">
      <c r="A24" s="34" t="str">
        <f t="shared" si="18"/>
        <v>3.3</v>
      </c>
      <c r="B24" s="35" t="s">
        <v>32</v>
      </c>
      <c r="C24" s="36" t="str">
        <f>C16</f>
        <v>Tomas</v>
      </c>
      <c r="D24" s="37"/>
      <c r="E24" s="79">
        <v>45097</v>
      </c>
      <c r="F24" s="80">
        <f>IF(ISBLANK(E24)," - ",IF(G24=0,E24,E24+G24-1))</f>
        <v>45156</v>
      </c>
      <c r="G24" s="40">
        <v>60</v>
      </c>
      <c r="H24" s="41">
        <v>0</v>
      </c>
      <c r="I24" s="42">
        <f t="shared" si="15"/>
        <v>44</v>
      </c>
      <c r="J24" s="43"/>
      <c r="K24" s="34"/>
      <c r="L24" s="34"/>
      <c r="M24" s="34"/>
      <c r="N24" s="34"/>
      <c r="O24" s="34"/>
      <c r="P24" s="34"/>
      <c r="Q24" s="34"/>
      <c r="R24" s="34"/>
      <c r="S24" s="34"/>
      <c r="T24" s="34"/>
      <c r="U24" s="34"/>
      <c r="V24" s="34"/>
      <c r="W24" s="34"/>
      <c r="X24" s="34"/>
      <c r="Y24" s="34"/>
      <c r="Z24" s="34"/>
      <c r="AA24" s="34"/>
      <c r="AB24" s="34"/>
      <c r="AC24" s="34"/>
      <c r="AD24" s="34"/>
      <c r="AE24" s="34"/>
      <c r="AF24" s="34"/>
      <c r="AG24" s="34"/>
      <c r="AH24" s="34"/>
      <c r="AI24" s="34"/>
      <c r="AJ24" s="34"/>
      <c r="AK24" s="34"/>
      <c r="AL24" s="34"/>
      <c r="AM24" s="34"/>
      <c r="AN24" s="34"/>
      <c r="AO24" s="34"/>
      <c r="AP24" s="34"/>
      <c r="AQ24" s="34"/>
      <c r="AR24" s="34"/>
      <c r="AS24" s="34"/>
      <c r="AT24" s="34"/>
      <c r="AU24" s="34"/>
      <c r="AV24" s="34"/>
      <c r="AW24" s="34"/>
      <c r="AX24" s="34"/>
      <c r="AY24" s="34"/>
      <c r="AZ24" s="34"/>
      <c r="BA24" s="34"/>
      <c r="BB24" s="34"/>
      <c r="BC24" s="34"/>
      <c r="BD24" s="34"/>
      <c r="BE24" s="34"/>
      <c r="BF24" s="34"/>
      <c r="BG24" s="34"/>
      <c r="BH24" s="34"/>
      <c r="BI24" s="34"/>
      <c r="BJ24" s="34"/>
      <c r="BK24" s="34"/>
      <c r="BL24" s="34"/>
      <c r="BM24" s="34"/>
      <c r="BN24" s="34"/>
      <c r="BO24" s="34"/>
      <c r="BP24" s="34"/>
      <c r="BQ24" s="34"/>
      <c r="BR24" s="34"/>
      <c r="BS24" s="34"/>
      <c r="BT24" s="34"/>
      <c r="BU24" s="34"/>
      <c r="BV24" s="34"/>
      <c r="BW24" s="34"/>
      <c r="BX24" s="34"/>
      <c r="BY24" s="34"/>
      <c r="BZ24" s="34"/>
      <c r="CA24" s="34"/>
      <c r="CB24" s="34"/>
      <c r="CC24" s="34"/>
      <c r="CD24" s="34"/>
      <c r="CE24" s="34"/>
      <c r="CF24" s="34"/>
      <c r="CG24" s="34"/>
      <c r="CH24" s="34"/>
      <c r="CI24" s="34"/>
      <c r="CJ24" s="34"/>
      <c r="CK24" s="34"/>
      <c r="CL24" s="34"/>
      <c r="CM24" s="34"/>
      <c r="CN24" s="34"/>
      <c r="CO24" s="34"/>
      <c r="CP24" s="34"/>
      <c r="CQ24" s="34"/>
      <c r="CR24" s="34"/>
      <c r="CS24" s="34"/>
      <c r="CT24" s="34"/>
      <c r="CU24" s="34"/>
      <c r="CV24" s="34"/>
      <c r="CW24" s="34"/>
      <c r="CX24" s="34"/>
      <c r="CY24" s="34"/>
      <c r="CZ24" s="34"/>
      <c r="DA24" s="34"/>
      <c r="DB24" s="34"/>
      <c r="DC24" s="34"/>
      <c r="DD24" s="34"/>
      <c r="DE24" s="34"/>
      <c r="DF24" s="34"/>
      <c r="DG24" s="34"/>
      <c r="DH24" s="34"/>
      <c r="DI24" s="34"/>
      <c r="DJ24" s="34"/>
      <c r="DK24" s="34"/>
      <c r="DL24" s="34"/>
      <c r="DM24" s="34"/>
      <c r="DN24" s="34"/>
      <c r="DO24" s="34"/>
      <c r="DP24" s="34"/>
      <c r="DQ24" s="34"/>
      <c r="DR24" s="34"/>
      <c r="DS24" s="34"/>
      <c r="DT24" s="34"/>
      <c r="DU24" s="34"/>
      <c r="DV24" s="34"/>
      <c r="DW24" s="34"/>
      <c r="DX24" s="34"/>
      <c r="DY24" s="34"/>
      <c r="DZ24" s="34"/>
      <c r="EA24" s="34"/>
      <c r="EB24" s="34"/>
      <c r="EC24" s="34"/>
      <c r="ED24" s="34"/>
      <c r="EE24" s="34"/>
      <c r="EF24" s="34"/>
      <c r="EG24" s="34"/>
      <c r="EH24" s="34"/>
      <c r="EI24" s="34"/>
      <c r="EJ24" s="34"/>
      <c r="EK24" s="34"/>
      <c r="EL24" s="34"/>
      <c r="EM24" s="34"/>
      <c r="EN24" s="34"/>
      <c r="EO24" s="34"/>
      <c r="EP24" s="34"/>
      <c r="EQ24" s="34"/>
      <c r="ER24" s="34"/>
      <c r="ES24" s="34"/>
      <c r="ET24" s="34"/>
      <c r="EU24" s="34"/>
      <c r="EV24" s="34"/>
      <c r="EW24" s="34"/>
      <c r="EX24" s="34"/>
      <c r="EY24" s="34"/>
      <c r="EZ24" s="34"/>
      <c r="FA24" s="34"/>
      <c r="FB24" s="34"/>
      <c r="FC24" s="34"/>
      <c r="FD24" s="34"/>
      <c r="FE24" s="34"/>
      <c r="FF24" s="34"/>
      <c r="FG24" s="34"/>
      <c r="FH24" s="34"/>
      <c r="FI24" s="34"/>
      <c r="FJ24" s="34"/>
      <c r="FK24" s="34"/>
      <c r="FL24" s="34"/>
      <c r="FM24" s="34"/>
      <c r="FN24" s="34"/>
      <c r="FO24" s="34"/>
      <c r="FP24" s="34"/>
      <c r="FQ24" s="34"/>
      <c r="FR24" s="34"/>
      <c r="FS24" s="34"/>
      <c r="FT24" s="34"/>
      <c r="FU24" s="34"/>
      <c r="FV24" s="34"/>
      <c r="FW24" s="34"/>
      <c r="FX24" s="34"/>
      <c r="FY24" s="34"/>
      <c r="FZ24" s="34"/>
      <c r="GA24" s="34"/>
      <c r="GB24" s="34"/>
      <c r="GC24" s="34"/>
      <c r="GD24" s="34"/>
      <c r="GE24" s="34"/>
      <c r="GF24" s="34"/>
      <c r="GG24" s="34"/>
      <c r="GH24" s="34"/>
      <c r="GI24" s="34"/>
      <c r="GJ24" s="34"/>
      <c r="GK24" s="34"/>
      <c r="GL24" s="34"/>
      <c r="GM24" s="34"/>
      <c r="GN24" s="34"/>
      <c r="GO24" s="34"/>
      <c r="GP24" s="34"/>
      <c r="GQ24" s="34"/>
      <c r="GR24" s="34"/>
      <c r="GS24" s="34"/>
      <c r="GT24" s="34"/>
      <c r="GU24" s="34"/>
      <c r="GV24" s="34"/>
      <c r="GW24" s="34"/>
      <c r="GX24" s="34"/>
      <c r="GY24" s="34"/>
      <c r="GZ24" s="34"/>
      <c r="HA24" s="34"/>
      <c r="HB24" s="34"/>
      <c r="HC24" s="34"/>
      <c r="HD24" s="34"/>
      <c r="HE24" s="34"/>
      <c r="HF24" s="34"/>
      <c r="HG24" s="34"/>
      <c r="HH24" s="34"/>
      <c r="HI24" s="34"/>
      <c r="HJ24" s="34"/>
      <c r="HK24" s="34"/>
      <c r="HL24" s="34"/>
      <c r="HM24" s="34"/>
      <c r="HN24" s="34"/>
      <c r="HO24" s="34"/>
      <c r="HP24" s="34"/>
      <c r="HQ24" s="34"/>
      <c r="HR24" s="34"/>
      <c r="HS24" s="34"/>
      <c r="HT24" s="34"/>
      <c r="HU24" s="34"/>
      <c r="HV24" s="34"/>
      <c r="HW24" s="34"/>
      <c r="HX24" s="34"/>
      <c r="HY24" s="34"/>
      <c r="HZ24" s="34"/>
      <c r="IA24" s="34"/>
      <c r="IB24" s="34"/>
      <c r="IC24" s="34"/>
      <c r="ID24" s="34"/>
      <c r="IE24" s="34"/>
      <c r="IF24" s="34"/>
      <c r="IG24" s="34"/>
      <c r="IH24" s="34"/>
      <c r="II24" s="34"/>
      <c r="IJ24" s="34"/>
      <c r="IK24" s="34"/>
      <c r="IL24" s="34"/>
      <c r="IM24" s="34"/>
      <c r="IN24" s="34"/>
      <c r="IO24" s="34"/>
      <c r="IP24" s="34"/>
      <c r="IQ24" s="34"/>
      <c r="IR24" s="34"/>
      <c r="IS24" s="34"/>
      <c r="IT24" s="34"/>
      <c r="IU24" s="34"/>
      <c r="IV24" s="34"/>
      <c r="IW24" s="34"/>
      <c r="IX24" s="34"/>
      <c r="IY24" s="34"/>
      <c r="IZ24" s="34"/>
      <c r="JA24" s="34"/>
      <c r="JB24" s="34"/>
      <c r="JC24" s="34"/>
      <c r="JD24" s="34"/>
      <c r="JE24" s="34"/>
      <c r="JF24" s="34"/>
      <c r="JG24" s="34"/>
      <c r="JH24" s="34"/>
      <c r="JI24" s="34"/>
      <c r="JJ24" s="34"/>
      <c r="JK24" s="34"/>
      <c r="JL24" s="34"/>
      <c r="JM24" s="34"/>
      <c r="JN24" s="34"/>
      <c r="JO24" s="34"/>
      <c r="JP24" s="34"/>
      <c r="JQ24" s="34"/>
      <c r="JR24" s="34"/>
      <c r="JS24" s="34"/>
      <c r="JT24" s="34"/>
      <c r="JU24" s="34"/>
      <c r="JV24" s="34"/>
      <c r="JW24" s="34"/>
      <c r="JX24" s="34"/>
      <c r="JY24" s="34"/>
      <c r="JZ24" s="34"/>
      <c r="KA24" s="34"/>
      <c r="KB24" s="34"/>
      <c r="KC24" s="34"/>
      <c r="KD24" s="34"/>
      <c r="KE24" s="34"/>
      <c r="KF24" s="34"/>
      <c r="KG24" s="34"/>
      <c r="KH24" s="34"/>
      <c r="KI24" s="34"/>
      <c r="KJ24" s="34"/>
      <c r="KK24" s="34"/>
      <c r="KL24" s="34"/>
      <c r="KM24" s="34"/>
      <c r="KN24" s="34"/>
      <c r="KO24" s="34"/>
      <c r="KP24" s="34"/>
      <c r="KQ24" s="34"/>
      <c r="KR24" s="34"/>
      <c r="KS24" s="34"/>
      <c r="KT24" s="34"/>
      <c r="KU24" s="34"/>
      <c r="KV24" s="34"/>
      <c r="KW24" s="34"/>
      <c r="KX24" s="34"/>
      <c r="KY24" s="34"/>
    </row>
    <row r="25" spans="1:311" s="36" customFormat="1" ht="18.600000000000001">
      <c r="A25" s="34" t="str">
        <f t="shared" si="18"/>
        <v>3.4</v>
      </c>
      <c r="B25" s="35" t="s">
        <v>33</v>
      </c>
      <c r="C25" s="36" t="str">
        <f>C17</f>
        <v>Tomas</v>
      </c>
      <c r="D25" s="37"/>
      <c r="E25" s="79">
        <v>45159</v>
      </c>
      <c r="F25" s="80">
        <f t="shared" si="16"/>
        <v>45160</v>
      </c>
      <c r="G25" s="40">
        <v>2</v>
      </c>
      <c r="H25" s="41">
        <v>0</v>
      </c>
      <c r="I25" s="42">
        <f t="shared" si="15"/>
        <v>2</v>
      </c>
      <c r="J25" s="43"/>
      <c r="K25" s="34"/>
      <c r="L25" s="34"/>
      <c r="M25" s="34"/>
      <c r="N25" s="34"/>
      <c r="O25" s="34"/>
      <c r="P25" s="34"/>
      <c r="Q25" s="34"/>
      <c r="R25" s="34"/>
      <c r="S25" s="34"/>
      <c r="T25" s="34"/>
      <c r="U25" s="34"/>
      <c r="V25" s="34"/>
      <c r="W25" s="34"/>
      <c r="X25" s="34"/>
      <c r="Y25" s="34"/>
      <c r="Z25" s="34"/>
      <c r="AA25" s="34"/>
      <c r="AB25" s="34"/>
      <c r="AC25" s="34"/>
      <c r="AD25" s="34"/>
      <c r="AE25" s="34"/>
      <c r="AF25" s="34"/>
      <c r="AG25" s="34"/>
      <c r="AH25" s="34"/>
      <c r="AI25" s="34"/>
      <c r="AJ25" s="34"/>
      <c r="AK25" s="34"/>
      <c r="AL25" s="34"/>
      <c r="AM25" s="34"/>
      <c r="AN25" s="34"/>
      <c r="AO25" s="34"/>
      <c r="AP25" s="34"/>
      <c r="AQ25" s="34"/>
      <c r="AR25" s="34"/>
      <c r="AS25" s="34"/>
      <c r="AT25" s="34"/>
      <c r="AU25" s="34"/>
      <c r="AV25" s="34"/>
      <c r="AW25" s="34"/>
      <c r="AX25" s="34"/>
      <c r="AY25" s="34"/>
      <c r="AZ25" s="34"/>
      <c r="BA25" s="34"/>
      <c r="BB25" s="34"/>
      <c r="BC25" s="34"/>
      <c r="BD25" s="34"/>
      <c r="BE25" s="34"/>
      <c r="BF25" s="34"/>
      <c r="BG25" s="34"/>
      <c r="BH25" s="34"/>
      <c r="BI25" s="34"/>
      <c r="BJ25" s="34"/>
      <c r="BK25" s="34"/>
      <c r="BL25" s="34"/>
      <c r="BM25" s="34"/>
      <c r="BN25" s="34"/>
      <c r="BO25" s="34"/>
      <c r="BP25" s="34"/>
      <c r="BQ25" s="34"/>
      <c r="BR25" s="34"/>
      <c r="BS25" s="34"/>
      <c r="BT25" s="34"/>
      <c r="BU25" s="34"/>
      <c r="BV25" s="34"/>
      <c r="BW25" s="34"/>
      <c r="BX25" s="34"/>
      <c r="BY25" s="34"/>
      <c r="BZ25" s="34"/>
      <c r="CA25" s="34"/>
      <c r="CB25" s="34"/>
      <c r="CC25" s="34"/>
      <c r="CD25" s="34"/>
      <c r="CE25" s="34"/>
      <c r="CF25" s="34"/>
      <c r="CG25" s="34"/>
      <c r="CH25" s="34"/>
      <c r="CI25" s="34"/>
      <c r="CJ25" s="34"/>
      <c r="CK25" s="34"/>
      <c r="CL25" s="34"/>
      <c r="CM25" s="34"/>
      <c r="CN25" s="34"/>
      <c r="CO25" s="34"/>
      <c r="CP25" s="34"/>
      <c r="CQ25" s="34"/>
      <c r="CR25" s="34"/>
      <c r="CS25" s="34"/>
      <c r="CT25" s="34"/>
      <c r="CU25" s="34"/>
      <c r="CV25" s="34"/>
      <c r="CW25" s="34"/>
      <c r="CX25" s="34"/>
      <c r="CY25" s="34"/>
      <c r="CZ25" s="34"/>
      <c r="DA25" s="34"/>
      <c r="DB25" s="34"/>
      <c r="DC25" s="34"/>
      <c r="DD25" s="34"/>
      <c r="DE25" s="34"/>
      <c r="DF25" s="34"/>
      <c r="DG25" s="34"/>
      <c r="DH25" s="34"/>
      <c r="DI25" s="34"/>
      <c r="DJ25" s="34"/>
      <c r="DK25" s="34"/>
      <c r="DL25" s="34"/>
      <c r="DM25" s="34"/>
      <c r="DN25" s="34"/>
      <c r="DO25" s="34"/>
      <c r="DP25" s="34"/>
      <c r="DQ25" s="34"/>
      <c r="DR25" s="34"/>
      <c r="DS25" s="34"/>
      <c r="DT25" s="34"/>
      <c r="DU25" s="34"/>
      <c r="DV25" s="34"/>
      <c r="DW25" s="34"/>
      <c r="DX25" s="34"/>
      <c r="DY25" s="34"/>
      <c r="DZ25" s="34"/>
      <c r="EA25" s="34"/>
      <c r="EB25" s="34"/>
      <c r="EC25" s="34"/>
      <c r="ED25" s="34"/>
      <c r="EE25" s="34"/>
      <c r="EF25" s="34"/>
      <c r="EG25" s="34"/>
      <c r="EH25" s="34"/>
      <c r="EI25" s="34"/>
      <c r="EJ25" s="34"/>
      <c r="EK25" s="34"/>
      <c r="EL25" s="34"/>
      <c r="EM25" s="34"/>
      <c r="EN25" s="34"/>
      <c r="EO25" s="34"/>
      <c r="EP25" s="34"/>
      <c r="EQ25" s="34"/>
      <c r="ER25" s="34"/>
      <c r="ES25" s="34"/>
      <c r="ET25" s="34"/>
      <c r="EU25" s="34"/>
      <c r="EV25" s="34"/>
      <c r="EW25" s="34"/>
      <c r="EX25" s="34"/>
      <c r="EY25" s="34"/>
      <c r="EZ25" s="34"/>
      <c r="FA25" s="34"/>
      <c r="FB25" s="34"/>
      <c r="FC25" s="34"/>
      <c r="FD25" s="34"/>
      <c r="FE25" s="34"/>
      <c r="FF25" s="34"/>
      <c r="FG25" s="34"/>
      <c r="FH25" s="34"/>
      <c r="FI25" s="34"/>
      <c r="FJ25" s="34"/>
      <c r="FK25" s="34"/>
      <c r="FL25" s="34"/>
      <c r="FM25" s="34"/>
      <c r="FN25" s="34"/>
      <c r="FO25" s="34"/>
      <c r="FP25" s="34"/>
      <c r="FQ25" s="34"/>
      <c r="FR25" s="34"/>
      <c r="FS25" s="34"/>
      <c r="FT25" s="34"/>
      <c r="FU25" s="34"/>
      <c r="FV25" s="34"/>
      <c r="FW25" s="34"/>
      <c r="FX25" s="34"/>
      <c r="FY25" s="34"/>
      <c r="FZ25" s="34"/>
      <c r="GA25" s="34"/>
      <c r="GB25" s="34"/>
      <c r="GC25" s="34"/>
      <c r="GD25" s="34"/>
      <c r="GE25" s="34"/>
      <c r="GF25" s="34"/>
      <c r="GG25" s="34"/>
      <c r="GH25" s="34"/>
      <c r="GI25" s="34"/>
      <c r="GJ25" s="34"/>
      <c r="GK25" s="34"/>
      <c r="GL25" s="34"/>
      <c r="GM25" s="34"/>
      <c r="GN25" s="34"/>
      <c r="GO25" s="34"/>
      <c r="GP25" s="34"/>
      <c r="GQ25" s="34"/>
      <c r="GR25" s="34"/>
      <c r="GS25" s="34"/>
      <c r="GT25" s="34"/>
      <c r="GU25" s="34"/>
      <c r="GV25" s="34"/>
      <c r="GW25" s="34"/>
      <c r="GX25" s="34"/>
      <c r="GY25" s="34"/>
      <c r="GZ25" s="34"/>
      <c r="HA25" s="34"/>
      <c r="HB25" s="34"/>
      <c r="HC25" s="34"/>
      <c r="HD25" s="34"/>
      <c r="HE25" s="34"/>
      <c r="HF25" s="34"/>
      <c r="HG25" s="34"/>
      <c r="HH25" s="34"/>
      <c r="HI25" s="34"/>
      <c r="HJ25" s="34"/>
      <c r="HK25" s="34"/>
      <c r="HL25" s="34"/>
      <c r="HM25" s="34"/>
      <c r="HN25" s="34"/>
      <c r="HO25" s="34"/>
      <c r="HP25" s="34"/>
      <c r="HQ25" s="34"/>
      <c r="HR25" s="34"/>
      <c r="HS25" s="34"/>
      <c r="HT25" s="34"/>
      <c r="HU25" s="34"/>
      <c r="HV25" s="34"/>
      <c r="HW25" s="34"/>
      <c r="HX25" s="34"/>
      <c r="HY25" s="34"/>
      <c r="HZ25" s="34"/>
      <c r="IA25" s="34"/>
      <c r="IB25" s="34"/>
      <c r="IC25" s="34"/>
      <c r="ID25" s="34"/>
      <c r="IE25" s="34"/>
      <c r="IF25" s="34"/>
      <c r="IG25" s="34"/>
      <c r="IH25" s="34"/>
      <c r="II25" s="34"/>
      <c r="IJ25" s="34"/>
      <c r="IK25" s="34"/>
      <c r="IL25" s="34"/>
      <c r="IM25" s="34"/>
      <c r="IN25" s="34"/>
      <c r="IO25" s="34"/>
      <c r="IP25" s="34"/>
      <c r="IQ25" s="34"/>
      <c r="IR25" s="34"/>
      <c r="IS25" s="34"/>
      <c r="IT25" s="34"/>
      <c r="IU25" s="34"/>
      <c r="IV25" s="34"/>
      <c r="IW25" s="34"/>
      <c r="IX25" s="34"/>
      <c r="IY25" s="34"/>
      <c r="IZ25" s="34"/>
      <c r="JA25" s="34"/>
      <c r="JB25" s="34"/>
      <c r="JC25" s="34"/>
      <c r="JD25" s="34"/>
      <c r="JE25" s="34"/>
      <c r="JF25" s="34"/>
      <c r="JG25" s="34"/>
      <c r="JH25" s="34"/>
      <c r="JI25" s="34"/>
      <c r="JJ25" s="34"/>
      <c r="JK25" s="34"/>
      <c r="JL25" s="34"/>
      <c r="JM25" s="34"/>
      <c r="JN25" s="34"/>
      <c r="JO25" s="34"/>
      <c r="JP25" s="34"/>
      <c r="JQ25" s="34"/>
      <c r="JR25" s="34"/>
      <c r="JS25" s="34"/>
      <c r="JT25" s="34"/>
      <c r="JU25" s="34"/>
      <c r="JV25" s="34"/>
      <c r="JW25" s="34"/>
      <c r="JX25" s="34"/>
      <c r="JY25" s="34"/>
      <c r="JZ25" s="34"/>
      <c r="KA25" s="34"/>
      <c r="KB25" s="34"/>
      <c r="KC25" s="34"/>
      <c r="KD25" s="34"/>
      <c r="KE25" s="34"/>
      <c r="KF25" s="34"/>
      <c r="KG25" s="34"/>
      <c r="KH25" s="34"/>
      <c r="KI25" s="34"/>
      <c r="KJ25" s="34"/>
      <c r="KK25" s="34"/>
      <c r="KL25" s="34"/>
      <c r="KM25" s="34"/>
      <c r="KN25" s="34"/>
      <c r="KO25" s="34"/>
      <c r="KP25" s="34"/>
      <c r="KQ25" s="34"/>
      <c r="KR25" s="34"/>
      <c r="KS25" s="34"/>
      <c r="KT25" s="34"/>
      <c r="KU25" s="34"/>
      <c r="KV25" s="34"/>
      <c r="KW25" s="34"/>
      <c r="KX25" s="34"/>
      <c r="KY25" s="34"/>
    </row>
    <row r="26" spans="1:311" s="36" customFormat="1" ht="18.600000000000001">
      <c r="A26" s="34" t="str">
        <f t="shared" si="18"/>
        <v>3.5</v>
      </c>
      <c r="B26" s="35"/>
      <c r="D26" s="37"/>
      <c r="E26" s="79"/>
      <c r="F26" s="80" t="str">
        <f t="shared" si="16"/>
        <v xml:space="preserve"> - </v>
      </c>
      <c r="G26" s="40"/>
      <c r="H26" s="41"/>
      <c r="I26" s="42" t="str">
        <f t="shared" si="15"/>
        <v xml:space="preserve"> - </v>
      </c>
      <c r="J26" s="43"/>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34"/>
      <c r="AL26" s="34"/>
      <c r="AM26" s="34"/>
      <c r="AN26" s="34"/>
      <c r="AO26" s="34"/>
      <c r="AP26" s="34"/>
      <c r="AQ26" s="34"/>
      <c r="AR26" s="34"/>
      <c r="AS26" s="34"/>
      <c r="AT26" s="34"/>
      <c r="AU26" s="34"/>
      <c r="AV26" s="34"/>
      <c r="AW26" s="34"/>
      <c r="AX26" s="34"/>
      <c r="AY26" s="34"/>
      <c r="AZ26" s="34"/>
      <c r="BA26" s="34"/>
      <c r="BB26" s="34"/>
      <c r="BC26" s="34"/>
      <c r="BD26" s="34"/>
      <c r="BE26" s="34"/>
      <c r="BF26" s="34"/>
      <c r="BG26" s="34"/>
      <c r="BH26" s="34"/>
      <c r="BI26" s="34"/>
      <c r="BJ26" s="34"/>
      <c r="BK26" s="34"/>
      <c r="BL26" s="34"/>
      <c r="BM26" s="34"/>
      <c r="BN26" s="34"/>
      <c r="BO26" s="34"/>
      <c r="BP26" s="34"/>
      <c r="BQ26" s="34"/>
      <c r="BR26" s="34"/>
      <c r="BS26" s="34"/>
      <c r="BT26" s="34"/>
      <c r="BU26" s="34"/>
      <c r="BV26" s="34"/>
      <c r="BW26" s="34"/>
      <c r="BX26" s="34"/>
      <c r="BY26" s="34"/>
      <c r="BZ26" s="34"/>
      <c r="CA26" s="34"/>
      <c r="CB26" s="34"/>
      <c r="CC26" s="34"/>
      <c r="CD26" s="34"/>
      <c r="CE26" s="34"/>
      <c r="CF26" s="34"/>
      <c r="CG26" s="34"/>
      <c r="CH26" s="34"/>
      <c r="CI26" s="34"/>
      <c r="CJ26" s="34"/>
      <c r="CK26" s="34"/>
      <c r="CL26" s="34"/>
      <c r="CM26" s="34"/>
      <c r="CN26" s="34"/>
      <c r="CO26" s="34"/>
      <c r="CP26" s="34"/>
      <c r="CQ26" s="34"/>
      <c r="CR26" s="34"/>
      <c r="CS26" s="34"/>
      <c r="CT26" s="34"/>
      <c r="CU26" s="34"/>
      <c r="CV26" s="34"/>
      <c r="CW26" s="34"/>
      <c r="CX26" s="34"/>
      <c r="CY26" s="34"/>
      <c r="CZ26" s="34"/>
      <c r="DA26" s="34"/>
      <c r="DB26" s="34"/>
      <c r="DC26" s="34"/>
      <c r="DD26" s="34"/>
      <c r="DE26" s="34"/>
      <c r="DF26" s="34"/>
      <c r="DG26" s="34"/>
      <c r="DH26" s="34"/>
      <c r="DI26" s="34"/>
      <c r="DJ26" s="34"/>
      <c r="DK26" s="34"/>
      <c r="DL26" s="34"/>
      <c r="DM26" s="34"/>
      <c r="DN26" s="34"/>
      <c r="DO26" s="34"/>
      <c r="DP26" s="34"/>
      <c r="DQ26" s="34"/>
      <c r="DR26" s="34"/>
      <c r="DS26" s="34"/>
      <c r="DT26" s="34"/>
      <c r="DU26" s="34"/>
      <c r="DV26" s="34"/>
      <c r="DW26" s="34"/>
      <c r="DX26" s="34"/>
      <c r="DY26" s="34"/>
      <c r="DZ26" s="34"/>
      <c r="EA26" s="34"/>
      <c r="EB26" s="34"/>
      <c r="EC26" s="34"/>
      <c r="ED26" s="34"/>
      <c r="EE26" s="34"/>
      <c r="EF26" s="34"/>
      <c r="EG26" s="34"/>
      <c r="EH26" s="34"/>
      <c r="EI26" s="34"/>
      <c r="EJ26" s="34"/>
      <c r="EK26" s="34"/>
      <c r="EL26" s="34"/>
      <c r="EM26" s="34"/>
      <c r="EN26" s="34"/>
      <c r="EO26" s="34"/>
      <c r="EP26" s="34"/>
      <c r="EQ26" s="34"/>
      <c r="ER26" s="34"/>
      <c r="ES26" s="34"/>
      <c r="ET26" s="34"/>
      <c r="EU26" s="34"/>
      <c r="EV26" s="34"/>
      <c r="EW26" s="34"/>
      <c r="EX26" s="34"/>
      <c r="EY26" s="34"/>
      <c r="EZ26" s="34"/>
      <c r="FA26" s="34"/>
      <c r="FB26" s="34"/>
      <c r="FC26" s="34"/>
      <c r="FD26" s="34"/>
      <c r="FE26" s="34"/>
      <c r="FF26" s="34"/>
      <c r="FG26" s="34"/>
      <c r="FH26" s="34"/>
      <c r="FI26" s="34"/>
      <c r="FJ26" s="34"/>
      <c r="FK26" s="34"/>
      <c r="FL26" s="34"/>
      <c r="FM26" s="34"/>
      <c r="FN26" s="34"/>
      <c r="FO26" s="34"/>
      <c r="FP26" s="34"/>
      <c r="FQ26" s="34"/>
      <c r="FR26" s="34"/>
      <c r="FS26" s="34"/>
      <c r="FT26" s="34"/>
      <c r="FU26" s="34"/>
      <c r="FV26" s="34"/>
      <c r="FW26" s="34"/>
      <c r="FX26" s="34"/>
      <c r="FY26" s="34"/>
      <c r="FZ26" s="34"/>
      <c r="GA26" s="34"/>
      <c r="GB26" s="34"/>
      <c r="GC26" s="34"/>
      <c r="GD26" s="34"/>
      <c r="GE26" s="34"/>
      <c r="GF26" s="34"/>
      <c r="GG26" s="34"/>
      <c r="GH26" s="34"/>
      <c r="GI26" s="34"/>
      <c r="GJ26" s="34"/>
      <c r="GK26" s="34"/>
      <c r="GL26" s="34"/>
      <c r="GM26" s="34"/>
      <c r="GN26" s="34"/>
      <c r="GO26" s="34"/>
      <c r="GP26" s="34"/>
      <c r="GQ26" s="34"/>
      <c r="GR26" s="34"/>
      <c r="GS26" s="34"/>
      <c r="GT26" s="34"/>
      <c r="GU26" s="34"/>
      <c r="GV26" s="34"/>
      <c r="GW26" s="34"/>
      <c r="GX26" s="34"/>
      <c r="GY26" s="34"/>
      <c r="GZ26" s="34"/>
      <c r="HA26" s="34"/>
      <c r="HB26" s="34"/>
      <c r="HC26" s="34"/>
      <c r="HD26" s="34"/>
      <c r="HE26" s="34"/>
      <c r="HF26" s="34"/>
      <c r="HG26" s="34"/>
      <c r="HH26" s="34"/>
      <c r="HI26" s="34"/>
      <c r="HJ26" s="34"/>
      <c r="HK26" s="34"/>
      <c r="HL26" s="34"/>
      <c r="HM26" s="34"/>
      <c r="HN26" s="34"/>
      <c r="HO26" s="34"/>
      <c r="HP26" s="34"/>
      <c r="HQ26" s="34"/>
      <c r="HR26" s="34"/>
      <c r="HS26" s="34"/>
      <c r="HT26" s="34"/>
      <c r="HU26" s="34"/>
      <c r="HV26" s="34"/>
      <c r="HW26" s="34"/>
      <c r="HX26" s="34"/>
      <c r="HY26" s="34"/>
      <c r="HZ26" s="34"/>
      <c r="IA26" s="34"/>
      <c r="IB26" s="34"/>
      <c r="IC26" s="34"/>
      <c r="ID26" s="34"/>
      <c r="IE26" s="34"/>
      <c r="IF26" s="34"/>
      <c r="IG26" s="34"/>
      <c r="IH26" s="34"/>
      <c r="II26" s="34"/>
      <c r="IJ26" s="34"/>
      <c r="IK26" s="34"/>
      <c r="IL26" s="34"/>
      <c r="IM26" s="34"/>
      <c r="IN26" s="34"/>
      <c r="IO26" s="34"/>
      <c r="IP26" s="34"/>
      <c r="IQ26" s="34"/>
      <c r="IR26" s="34"/>
      <c r="IS26" s="34"/>
      <c r="IT26" s="34"/>
      <c r="IU26" s="34"/>
      <c r="IV26" s="34"/>
      <c r="IW26" s="34"/>
      <c r="IX26" s="34"/>
      <c r="IY26" s="34"/>
      <c r="IZ26" s="34"/>
      <c r="JA26" s="34"/>
      <c r="JB26" s="34"/>
      <c r="JC26" s="34"/>
      <c r="JD26" s="34"/>
      <c r="JE26" s="34"/>
      <c r="JF26" s="34"/>
      <c r="JG26" s="34"/>
      <c r="JH26" s="34"/>
      <c r="JI26" s="34"/>
      <c r="JJ26" s="34"/>
      <c r="JK26" s="34"/>
      <c r="JL26" s="34"/>
      <c r="JM26" s="34"/>
      <c r="JN26" s="34"/>
      <c r="JO26" s="34"/>
      <c r="JP26" s="34"/>
      <c r="JQ26" s="34"/>
      <c r="JR26" s="34"/>
      <c r="JS26" s="34"/>
      <c r="JT26" s="34"/>
      <c r="JU26" s="34"/>
      <c r="JV26" s="34"/>
      <c r="JW26" s="34"/>
      <c r="JX26" s="34"/>
      <c r="JY26" s="34"/>
      <c r="JZ26" s="34"/>
      <c r="KA26" s="34"/>
      <c r="KB26" s="34"/>
      <c r="KC26" s="34"/>
      <c r="KD26" s="34"/>
      <c r="KE26" s="34"/>
      <c r="KF26" s="34"/>
      <c r="KG26" s="34"/>
      <c r="KH26" s="34"/>
      <c r="KI26" s="34"/>
      <c r="KJ26" s="34"/>
      <c r="KK26" s="34"/>
      <c r="KL26" s="34"/>
      <c r="KM26" s="34"/>
      <c r="KN26" s="34"/>
      <c r="KO26" s="34"/>
      <c r="KP26" s="34"/>
      <c r="KQ26" s="34"/>
      <c r="KR26" s="34"/>
      <c r="KS26" s="34"/>
      <c r="KT26" s="34"/>
      <c r="KU26" s="34"/>
      <c r="KV26" s="34"/>
      <c r="KW26" s="34"/>
      <c r="KX26" s="34"/>
      <c r="KY26" s="34"/>
    </row>
    <row r="27" spans="1:311" s="36" customFormat="1" ht="18.600000000000001">
      <c r="A27" s="34" t="str">
        <f t="shared" si="18"/>
        <v>3.6</v>
      </c>
      <c r="B27" s="35"/>
      <c r="D27" s="37"/>
      <c r="E27" s="79"/>
      <c r="F27" s="80" t="str">
        <f t="shared" si="16"/>
        <v xml:space="preserve"> - </v>
      </c>
      <c r="G27" s="40"/>
      <c r="H27" s="41"/>
      <c r="I27" s="42" t="str">
        <f t="shared" si="15"/>
        <v xml:space="preserve"> - </v>
      </c>
      <c r="J27" s="43"/>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4"/>
      <c r="AS27" s="34"/>
      <c r="AT27" s="34"/>
      <c r="AU27" s="34"/>
      <c r="AV27" s="34"/>
      <c r="AW27" s="34"/>
      <c r="AX27" s="34"/>
      <c r="AY27" s="34"/>
      <c r="AZ27" s="34"/>
      <c r="BA27" s="34"/>
      <c r="BB27" s="34"/>
      <c r="BC27" s="34"/>
      <c r="BD27" s="34"/>
      <c r="BE27" s="34"/>
      <c r="BF27" s="34"/>
      <c r="BG27" s="34"/>
      <c r="BH27" s="34"/>
      <c r="BI27" s="34"/>
      <c r="BJ27" s="34"/>
      <c r="BK27" s="34"/>
      <c r="BL27" s="34"/>
      <c r="BM27" s="34"/>
      <c r="BN27" s="34"/>
      <c r="BO27" s="34"/>
      <c r="BP27" s="34"/>
      <c r="BQ27" s="34"/>
      <c r="BR27" s="34"/>
      <c r="BS27" s="34"/>
      <c r="BT27" s="34"/>
      <c r="BU27" s="34"/>
      <c r="BV27" s="34"/>
      <c r="BW27" s="34"/>
      <c r="BX27" s="34"/>
      <c r="BY27" s="34"/>
      <c r="BZ27" s="34"/>
      <c r="CA27" s="34"/>
      <c r="CB27" s="34"/>
      <c r="CC27" s="34"/>
      <c r="CD27" s="34"/>
      <c r="CE27" s="34"/>
      <c r="CF27" s="34"/>
      <c r="CG27" s="34"/>
      <c r="CH27" s="34"/>
      <c r="CI27" s="34"/>
      <c r="CJ27" s="34"/>
      <c r="CK27" s="34"/>
      <c r="CL27" s="34"/>
      <c r="CM27" s="34"/>
      <c r="CN27" s="34"/>
      <c r="CO27" s="34"/>
      <c r="CP27" s="34"/>
      <c r="CQ27" s="34"/>
      <c r="CR27" s="34"/>
      <c r="CS27" s="34"/>
      <c r="CT27" s="34"/>
      <c r="CU27" s="34"/>
      <c r="CV27" s="34"/>
      <c r="CW27" s="34"/>
      <c r="CX27" s="34"/>
      <c r="CY27" s="34"/>
      <c r="CZ27" s="34"/>
      <c r="DA27" s="34"/>
      <c r="DB27" s="34"/>
      <c r="DC27" s="34"/>
      <c r="DD27" s="34"/>
      <c r="DE27" s="34"/>
      <c r="DF27" s="34"/>
      <c r="DG27" s="34"/>
      <c r="DH27" s="34"/>
      <c r="DI27" s="34"/>
      <c r="DJ27" s="34"/>
      <c r="DK27" s="34"/>
      <c r="DL27" s="34"/>
      <c r="DM27" s="34"/>
      <c r="DN27" s="34"/>
      <c r="DO27" s="34"/>
      <c r="DP27" s="34"/>
      <c r="DQ27" s="34"/>
      <c r="DR27" s="34"/>
      <c r="DS27" s="34"/>
      <c r="DT27" s="34"/>
      <c r="DU27" s="34"/>
      <c r="DV27" s="34"/>
      <c r="DW27" s="34"/>
      <c r="DX27" s="34"/>
      <c r="DY27" s="34"/>
      <c r="DZ27" s="34"/>
      <c r="EA27" s="34"/>
      <c r="EB27" s="34"/>
      <c r="EC27" s="34"/>
      <c r="ED27" s="34"/>
      <c r="EE27" s="34"/>
      <c r="EF27" s="34"/>
      <c r="EG27" s="34"/>
      <c r="EH27" s="34"/>
      <c r="EI27" s="34"/>
      <c r="EJ27" s="34"/>
      <c r="EK27" s="34"/>
      <c r="EL27" s="34"/>
      <c r="EM27" s="34"/>
      <c r="EN27" s="34"/>
      <c r="EO27" s="34"/>
      <c r="EP27" s="34"/>
      <c r="EQ27" s="34"/>
      <c r="ER27" s="34"/>
      <c r="ES27" s="34"/>
      <c r="ET27" s="34"/>
      <c r="EU27" s="34"/>
      <c r="EV27" s="34"/>
      <c r="EW27" s="34"/>
      <c r="EX27" s="34"/>
      <c r="EY27" s="34"/>
      <c r="EZ27" s="34"/>
      <c r="FA27" s="34"/>
      <c r="FB27" s="34"/>
      <c r="FC27" s="34"/>
      <c r="FD27" s="34"/>
      <c r="FE27" s="34"/>
      <c r="FF27" s="34"/>
      <c r="FG27" s="34"/>
      <c r="FH27" s="34"/>
      <c r="FI27" s="34"/>
      <c r="FJ27" s="34"/>
      <c r="FK27" s="34"/>
      <c r="FL27" s="34"/>
      <c r="FM27" s="34"/>
      <c r="FN27" s="34"/>
      <c r="FO27" s="34"/>
      <c r="FP27" s="34"/>
      <c r="FQ27" s="34"/>
      <c r="FR27" s="34"/>
      <c r="FS27" s="34"/>
      <c r="FT27" s="34"/>
      <c r="FU27" s="34"/>
      <c r="FV27" s="34"/>
      <c r="FW27" s="34"/>
      <c r="FX27" s="34"/>
      <c r="FY27" s="34"/>
      <c r="FZ27" s="34"/>
      <c r="GA27" s="34"/>
      <c r="GB27" s="34"/>
      <c r="GC27" s="34"/>
      <c r="GD27" s="34"/>
      <c r="GE27" s="34"/>
      <c r="GF27" s="34"/>
      <c r="GG27" s="34"/>
      <c r="GH27" s="34"/>
      <c r="GI27" s="34"/>
      <c r="GJ27" s="34"/>
      <c r="GK27" s="34"/>
      <c r="GL27" s="34"/>
      <c r="GM27" s="34"/>
      <c r="GN27" s="34"/>
      <c r="GO27" s="34"/>
      <c r="GP27" s="34"/>
      <c r="GQ27" s="34"/>
      <c r="GR27" s="34"/>
      <c r="GS27" s="34"/>
      <c r="GT27" s="34"/>
      <c r="GU27" s="34"/>
      <c r="GV27" s="34"/>
      <c r="GW27" s="34"/>
      <c r="GX27" s="34"/>
      <c r="GY27" s="34"/>
      <c r="GZ27" s="34"/>
      <c r="HA27" s="34"/>
      <c r="HB27" s="34"/>
      <c r="HC27" s="34"/>
      <c r="HD27" s="34"/>
      <c r="HE27" s="34"/>
      <c r="HF27" s="34"/>
      <c r="HG27" s="34"/>
      <c r="HH27" s="34"/>
      <c r="HI27" s="34"/>
      <c r="HJ27" s="34"/>
      <c r="HK27" s="34"/>
      <c r="HL27" s="34"/>
      <c r="HM27" s="34"/>
      <c r="HN27" s="34"/>
      <c r="HO27" s="34"/>
      <c r="HP27" s="34"/>
      <c r="HQ27" s="34"/>
      <c r="HR27" s="34"/>
      <c r="HS27" s="34"/>
      <c r="HT27" s="34"/>
      <c r="HU27" s="34"/>
      <c r="HV27" s="34"/>
      <c r="HW27" s="34"/>
      <c r="HX27" s="34"/>
      <c r="HY27" s="34"/>
      <c r="HZ27" s="34"/>
      <c r="IA27" s="34"/>
      <c r="IB27" s="34"/>
      <c r="IC27" s="34"/>
      <c r="ID27" s="34"/>
      <c r="IE27" s="34"/>
      <c r="IF27" s="34"/>
      <c r="IG27" s="34"/>
      <c r="IH27" s="34"/>
      <c r="II27" s="34"/>
      <c r="IJ27" s="34"/>
      <c r="IK27" s="34"/>
      <c r="IL27" s="34"/>
      <c r="IM27" s="34"/>
      <c r="IN27" s="34"/>
      <c r="IO27" s="34"/>
      <c r="IP27" s="34"/>
      <c r="IQ27" s="34"/>
      <c r="IR27" s="34"/>
      <c r="IS27" s="34"/>
      <c r="IT27" s="34"/>
      <c r="IU27" s="34"/>
      <c r="IV27" s="34"/>
      <c r="IW27" s="34"/>
      <c r="IX27" s="34"/>
      <c r="IY27" s="34"/>
      <c r="IZ27" s="34"/>
      <c r="JA27" s="34"/>
      <c r="JB27" s="34"/>
      <c r="JC27" s="34"/>
      <c r="JD27" s="34"/>
      <c r="JE27" s="34"/>
      <c r="JF27" s="34"/>
      <c r="JG27" s="34"/>
      <c r="JH27" s="34"/>
      <c r="JI27" s="34"/>
      <c r="JJ27" s="34"/>
      <c r="JK27" s="34"/>
      <c r="JL27" s="34"/>
      <c r="JM27" s="34"/>
      <c r="JN27" s="34"/>
      <c r="JO27" s="34"/>
      <c r="JP27" s="34"/>
      <c r="JQ27" s="34"/>
      <c r="JR27" s="34"/>
      <c r="JS27" s="34"/>
      <c r="JT27" s="34"/>
      <c r="JU27" s="34"/>
      <c r="JV27" s="34"/>
      <c r="JW27" s="34"/>
      <c r="JX27" s="34"/>
      <c r="JY27" s="34"/>
      <c r="JZ27" s="34"/>
      <c r="KA27" s="34"/>
      <c r="KB27" s="34"/>
      <c r="KC27" s="34"/>
      <c r="KD27" s="34"/>
      <c r="KE27" s="34"/>
      <c r="KF27" s="34"/>
      <c r="KG27" s="34"/>
      <c r="KH27" s="34"/>
      <c r="KI27" s="34"/>
      <c r="KJ27" s="34"/>
      <c r="KK27" s="34"/>
      <c r="KL27" s="34"/>
      <c r="KM27" s="34"/>
      <c r="KN27" s="34"/>
      <c r="KO27" s="34"/>
      <c r="KP27" s="34"/>
      <c r="KQ27" s="34"/>
      <c r="KR27" s="34"/>
      <c r="KS27" s="34"/>
      <c r="KT27" s="34"/>
      <c r="KU27" s="34"/>
      <c r="KV27" s="34"/>
      <c r="KW27" s="34"/>
      <c r="KX27" s="34"/>
      <c r="KY27" s="34"/>
    </row>
    <row r="28" spans="1:311" s="36" customFormat="1" ht="18.600000000000001">
      <c r="A28" s="34" t="str">
        <f t="shared" si="18"/>
        <v>3.7</v>
      </c>
      <c r="B28" s="35"/>
      <c r="D28" s="37"/>
      <c r="E28" s="79"/>
      <c r="F28" s="80" t="str">
        <f t="shared" si="16"/>
        <v xml:space="preserve"> - </v>
      </c>
      <c r="G28" s="40"/>
      <c r="H28" s="41"/>
      <c r="I28" s="42" t="str">
        <f t="shared" si="15"/>
        <v xml:space="preserve"> - </v>
      </c>
      <c r="J28" s="43"/>
      <c r="K28" s="34"/>
      <c r="L28" s="34"/>
      <c r="M28" s="34"/>
      <c r="N28" s="34"/>
      <c r="O28" s="34"/>
      <c r="P28" s="34"/>
      <c r="Q28" s="34"/>
      <c r="R28" s="34"/>
      <c r="S28" s="34"/>
      <c r="T28" s="34"/>
      <c r="U28" s="34"/>
      <c r="V28" s="34"/>
      <c r="W28" s="34"/>
      <c r="X28" s="34"/>
      <c r="Y28" s="34"/>
      <c r="Z28" s="34"/>
      <c r="AA28" s="34"/>
      <c r="AB28" s="34"/>
      <c r="AC28" s="34"/>
      <c r="AD28" s="34"/>
      <c r="AE28" s="34"/>
      <c r="AF28" s="34"/>
      <c r="AG28" s="34"/>
      <c r="AH28" s="34"/>
      <c r="AI28" s="34"/>
      <c r="AJ28" s="34"/>
      <c r="AK28" s="34"/>
      <c r="AL28" s="34"/>
      <c r="AM28" s="34"/>
      <c r="AN28" s="34"/>
      <c r="AO28" s="34"/>
      <c r="AP28" s="34"/>
      <c r="AQ28" s="34"/>
      <c r="AR28" s="34"/>
      <c r="AS28" s="34"/>
      <c r="AT28" s="34"/>
      <c r="AU28" s="34"/>
      <c r="AV28" s="34"/>
      <c r="AW28" s="34"/>
      <c r="AX28" s="34"/>
      <c r="AY28" s="34"/>
      <c r="AZ28" s="34"/>
      <c r="BA28" s="34"/>
      <c r="BB28" s="34"/>
      <c r="BC28" s="34"/>
      <c r="BD28" s="34"/>
      <c r="BE28" s="34"/>
      <c r="BF28" s="34"/>
      <c r="BG28" s="34"/>
      <c r="BH28" s="34"/>
      <c r="BI28" s="34"/>
      <c r="BJ28" s="34"/>
      <c r="BK28" s="34"/>
      <c r="BL28" s="34"/>
      <c r="BM28" s="34"/>
      <c r="BN28" s="34"/>
      <c r="BO28" s="34"/>
      <c r="BP28" s="34"/>
      <c r="BQ28" s="34"/>
      <c r="BR28" s="34"/>
      <c r="BS28" s="34"/>
      <c r="BT28" s="34"/>
      <c r="BU28" s="34"/>
      <c r="BV28" s="34"/>
      <c r="BW28" s="34"/>
      <c r="BX28" s="34"/>
      <c r="BY28" s="34"/>
      <c r="BZ28" s="34"/>
      <c r="CA28" s="34"/>
      <c r="CB28" s="34"/>
      <c r="CC28" s="34"/>
      <c r="CD28" s="34"/>
      <c r="CE28" s="34"/>
      <c r="CF28" s="34"/>
      <c r="CG28" s="34"/>
      <c r="CH28" s="34"/>
      <c r="CI28" s="34"/>
      <c r="CJ28" s="34"/>
      <c r="CK28" s="34"/>
      <c r="CL28" s="34"/>
      <c r="CM28" s="34"/>
      <c r="CN28" s="34"/>
      <c r="CO28" s="34"/>
      <c r="CP28" s="34"/>
      <c r="CQ28" s="34"/>
      <c r="CR28" s="34"/>
      <c r="CS28" s="34"/>
      <c r="CT28" s="34"/>
      <c r="CU28" s="34"/>
      <c r="CV28" s="34"/>
      <c r="CW28" s="34"/>
      <c r="CX28" s="34"/>
      <c r="CY28" s="34"/>
      <c r="CZ28" s="34"/>
      <c r="DA28" s="34"/>
      <c r="DB28" s="34"/>
      <c r="DC28" s="34"/>
      <c r="DD28" s="34"/>
      <c r="DE28" s="34"/>
      <c r="DF28" s="34"/>
      <c r="DG28" s="34"/>
      <c r="DH28" s="34"/>
      <c r="DI28" s="34"/>
      <c r="DJ28" s="34"/>
      <c r="DK28" s="34"/>
      <c r="DL28" s="34"/>
      <c r="DM28" s="34"/>
      <c r="DN28" s="34"/>
      <c r="DO28" s="34"/>
      <c r="DP28" s="34"/>
      <c r="DQ28" s="34"/>
      <c r="DR28" s="34"/>
      <c r="DS28" s="34"/>
      <c r="DT28" s="34"/>
      <c r="DU28" s="34"/>
      <c r="DV28" s="34"/>
      <c r="DW28" s="34"/>
      <c r="DX28" s="34"/>
      <c r="DY28" s="34"/>
      <c r="DZ28" s="34"/>
      <c r="EA28" s="34"/>
      <c r="EB28" s="34"/>
      <c r="EC28" s="34"/>
      <c r="ED28" s="34"/>
      <c r="EE28" s="34"/>
      <c r="EF28" s="34"/>
      <c r="EG28" s="34"/>
      <c r="EH28" s="34"/>
      <c r="EI28" s="34"/>
      <c r="EJ28" s="34"/>
      <c r="EK28" s="34"/>
      <c r="EL28" s="34"/>
      <c r="EM28" s="34"/>
      <c r="EN28" s="34"/>
      <c r="EO28" s="34"/>
      <c r="EP28" s="34"/>
      <c r="EQ28" s="34"/>
      <c r="ER28" s="34"/>
      <c r="ES28" s="34"/>
      <c r="ET28" s="34"/>
      <c r="EU28" s="34"/>
      <c r="EV28" s="34"/>
      <c r="EW28" s="34"/>
      <c r="EX28" s="34"/>
      <c r="EY28" s="34"/>
      <c r="EZ28" s="34"/>
      <c r="FA28" s="34"/>
      <c r="FB28" s="34"/>
      <c r="FC28" s="34"/>
      <c r="FD28" s="34"/>
      <c r="FE28" s="34"/>
      <c r="FF28" s="34"/>
      <c r="FG28" s="34"/>
      <c r="FH28" s="34"/>
      <c r="FI28" s="34"/>
      <c r="FJ28" s="34"/>
      <c r="FK28" s="34"/>
      <c r="FL28" s="34"/>
      <c r="FM28" s="34"/>
      <c r="FN28" s="34"/>
      <c r="FO28" s="34"/>
      <c r="FP28" s="34"/>
      <c r="FQ28" s="34"/>
      <c r="FR28" s="34"/>
      <c r="FS28" s="34"/>
      <c r="FT28" s="34"/>
      <c r="FU28" s="34"/>
      <c r="FV28" s="34"/>
      <c r="FW28" s="34"/>
      <c r="FX28" s="34"/>
      <c r="FY28" s="34"/>
      <c r="FZ28" s="34"/>
      <c r="GA28" s="34"/>
      <c r="GB28" s="34"/>
      <c r="GC28" s="34"/>
      <c r="GD28" s="34"/>
      <c r="GE28" s="34"/>
      <c r="GF28" s="34"/>
      <c r="GG28" s="34"/>
      <c r="GH28" s="34"/>
      <c r="GI28" s="34"/>
      <c r="GJ28" s="34"/>
      <c r="GK28" s="34"/>
      <c r="GL28" s="34"/>
      <c r="GM28" s="34"/>
      <c r="GN28" s="34"/>
      <c r="GO28" s="34"/>
      <c r="GP28" s="34"/>
      <c r="GQ28" s="34"/>
      <c r="GR28" s="34"/>
      <c r="GS28" s="34"/>
      <c r="GT28" s="34"/>
      <c r="GU28" s="34"/>
      <c r="GV28" s="34"/>
      <c r="GW28" s="34"/>
      <c r="GX28" s="34"/>
      <c r="GY28" s="34"/>
      <c r="GZ28" s="34"/>
      <c r="HA28" s="34"/>
      <c r="HB28" s="34"/>
      <c r="HC28" s="34"/>
      <c r="HD28" s="34"/>
      <c r="HE28" s="34"/>
      <c r="HF28" s="34"/>
      <c r="HG28" s="34"/>
      <c r="HH28" s="34"/>
      <c r="HI28" s="34"/>
      <c r="HJ28" s="34"/>
      <c r="HK28" s="34"/>
      <c r="HL28" s="34"/>
      <c r="HM28" s="34"/>
      <c r="HN28" s="34"/>
      <c r="HO28" s="34"/>
      <c r="HP28" s="34"/>
      <c r="HQ28" s="34"/>
      <c r="HR28" s="34"/>
      <c r="HS28" s="34"/>
      <c r="HT28" s="34"/>
      <c r="HU28" s="34"/>
      <c r="HV28" s="34"/>
      <c r="HW28" s="34"/>
      <c r="HX28" s="34"/>
      <c r="HY28" s="34"/>
      <c r="HZ28" s="34"/>
      <c r="IA28" s="34"/>
      <c r="IB28" s="34"/>
      <c r="IC28" s="34"/>
      <c r="ID28" s="34"/>
      <c r="IE28" s="34"/>
      <c r="IF28" s="34"/>
      <c r="IG28" s="34"/>
      <c r="IH28" s="34"/>
      <c r="II28" s="34"/>
      <c r="IJ28" s="34"/>
      <c r="IK28" s="34"/>
      <c r="IL28" s="34"/>
      <c r="IM28" s="34"/>
      <c r="IN28" s="34"/>
      <c r="IO28" s="34"/>
      <c r="IP28" s="34"/>
      <c r="IQ28" s="34"/>
      <c r="IR28" s="34"/>
      <c r="IS28" s="34"/>
      <c r="IT28" s="34"/>
      <c r="IU28" s="34"/>
      <c r="IV28" s="34"/>
      <c r="IW28" s="34"/>
      <c r="IX28" s="34"/>
      <c r="IY28" s="34"/>
      <c r="IZ28" s="34"/>
      <c r="JA28" s="34"/>
      <c r="JB28" s="34"/>
      <c r="JC28" s="34"/>
      <c r="JD28" s="34"/>
      <c r="JE28" s="34"/>
      <c r="JF28" s="34"/>
      <c r="JG28" s="34"/>
      <c r="JH28" s="34"/>
      <c r="JI28" s="34"/>
      <c r="JJ28" s="34"/>
      <c r="JK28" s="34"/>
      <c r="JL28" s="34"/>
      <c r="JM28" s="34"/>
      <c r="JN28" s="34"/>
      <c r="JO28" s="34"/>
      <c r="JP28" s="34"/>
      <c r="JQ28" s="34"/>
      <c r="JR28" s="34"/>
      <c r="JS28" s="34"/>
      <c r="JT28" s="34"/>
      <c r="JU28" s="34"/>
      <c r="JV28" s="34"/>
      <c r="JW28" s="34"/>
      <c r="JX28" s="34"/>
      <c r="JY28" s="34"/>
      <c r="JZ28" s="34"/>
      <c r="KA28" s="34"/>
      <c r="KB28" s="34"/>
      <c r="KC28" s="34"/>
      <c r="KD28" s="34"/>
      <c r="KE28" s="34"/>
      <c r="KF28" s="34"/>
      <c r="KG28" s="34"/>
      <c r="KH28" s="34"/>
      <c r="KI28" s="34"/>
      <c r="KJ28" s="34"/>
      <c r="KK28" s="34"/>
      <c r="KL28" s="34"/>
      <c r="KM28" s="34"/>
      <c r="KN28" s="34"/>
      <c r="KO28" s="34"/>
      <c r="KP28" s="34"/>
      <c r="KQ28" s="34"/>
      <c r="KR28" s="34"/>
      <c r="KS28" s="34"/>
      <c r="KT28" s="34"/>
      <c r="KU28" s="34"/>
      <c r="KV28" s="34"/>
      <c r="KW28" s="34"/>
      <c r="KX28" s="34"/>
      <c r="KY28" s="34"/>
    </row>
    <row r="29" spans="1:311" s="33" customFormat="1" ht="18.600000000000001">
      <c r="A29" s="45" t="str">
        <f>IF(ISERROR(VALUE(SUBSTITUTE(prevWBS,".",""))),"1",IF(ISERROR(FIND("`",SUBSTITUTE(prevWBS,".","`",1))),TEXT(VALUE(prevWBS)+1,"#"),TEXT(VALUE(LEFT(prevWBS,FIND("`",SUBSTITUTE(prevWBS,".","`",1))-1))+1,"#")))</f>
        <v>4</v>
      </c>
      <c r="B29" s="46" t="s">
        <v>23</v>
      </c>
      <c r="D29" s="47"/>
      <c r="E29" s="81"/>
      <c r="F29" s="81" t="str">
        <f t="shared" si="16"/>
        <v xml:space="preserve"> - </v>
      </c>
      <c r="G29" s="48"/>
      <c r="H29" s="49"/>
      <c r="I29" s="50" t="str">
        <f t="shared" si="15"/>
        <v xml:space="preserve"> - </v>
      </c>
      <c r="J29" s="51"/>
      <c r="K29" s="52"/>
      <c r="L29" s="52"/>
      <c r="M29" s="52"/>
      <c r="N29" s="52"/>
      <c r="O29" s="52"/>
      <c r="P29" s="52"/>
      <c r="Q29" s="52"/>
      <c r="R29" s="52"/>
      <c r="S29" s="52"/>
      <c r="T29" s="52"/>
      <c r="U29" s="52"/>
      <c r="V29" s="52"/>
      <c r="W29" s="52"/>
      <c r="X29" s="52"/>
      <c r="Y29" s="52"/>
      <c r="Z29" s="52"/>
      <c r="AA29" s="52"/>
      <c r="AB29" s="52"/>
      <c r="AC29" s="52"/>
      <c r="AD29" s="52"/>
      <c r="AE29" s="52"/>
      <c r="AF29" s="52"/>
      <c r="AG29" s="52"/>
      <c r="AH29" s="52"/>
      <c r="AI29" s="52"/>
      <c r="AJ29" s="52"/>
      <c r="AK29" s="52"/>
      <c r="AL29" s="52"/>
      <c r="AM29" s="52"/>
      <c r="AN29" s="52"/>
      <c r="AO29" s="52"/>
      <c r="AP29" s="52"/>
      <c r="AQ29" s="52"/>
      <c r="AR29" s="52"/>
      <c r="AS29" s="52"/>
      <c r="AT29" s="52"/>
      <c r="AU29" s="52"/>
      <c r="AV29" s="52"/>
      <c r="AW29" s="52"/>
      <c r="AX29" s="52"/>
      <c r="AY29" s="52"/>
      <c r="AZ29" s="52"/>
      <c r="BA29" s="52"/>
      <c r="BB29" s="52"/>
      <c r="BC29" s="52"/>
      <c r="BD29" s="52"/>
      <c r="BE29" s="52"/>
      <c r="BF29" s="52"/>
      <c r="BG29" s="52"/>
      <c r="BH29" s="52"/>
      <c r="BI29" s="52"/>
      <c r="BJ29" s="52"/>
      <c r="BK29" s="52"/>
      <c r="BL29" s="52"/>
      <c r="BM29" s="52"/>
      <c r="BN29" s="52"/>
      <c r="BO29" s="52"/>
      <c r="BP29" s="52"/>
      <c r="BQ29" s="52"/>
      <c r="BR29" s="52"/>
      <c r="BS29" s="52"/>
      <c r="BT29" s="52"/>
      <c r="BU29" s="52"/>
      <c r="BV29" s="52"/>
      <c r="BW29" s="52"/>
      <c r="BX29" s="52"/>
      <c r="BY29" s="52"/>
      <c r="BZ29" s="52"/>
      <c r="CA29" s="52"/>
      <c r="CB29" s="52"/>
      <c r="CC29" s="52"/>
      <c r="CD29" s="52"/>
      <c r="CE29" s="52"/>
      <c r="CF29" s="52"/>
      <c r="CG29" s="52"/>
      <c r="CH29" s="52"/>
      <c r="CI29" s="52"/>
      <c r="CJ29" s="52"/>
      <c r="CK29" s="52"/>
      <c r="CL29" s="52"/>
      <c r="CM29" s="52"/>
      <c r="CN29" s="52"/>
      <c r="CO29" s="52"/>
      <c r="CP29" s="52"/>
      <c r="CQ29" s="52"/>
      <c r="CR29" s="52"/>
      <c r="CS29" s="52"/>
      <c r="CT29" s="52"/>
      <c r="CU29" s="52"/>
      <c r="CV29" s="52"/>
      <c r="CW29" s="52"/>
      <c r="CX29" s="52"/>
      <c r="CY29" s="52"/>
      <c r="CZ29" s="52"/>
      <c r="DA29" s="52"/>
      <c r="DB29" s="52"/>
      <c r="DC29" s="52"/>
      <c r="DD29" s="52"/>
      <c r="DE29" s="52"/>
      <c r="DF29" s="52"/>
      <c r="DG29" s="52"/>
      <c r="DH29" s="52"/>
      <c r="DI29" s="52"/>
      <c r="DJ29" s="52"/>
      <c r="DK29" s="52"/>
      <c r="DL29" s="52"/>
      <c r="DM29" s="52"/>
      <c r="DN29" s="52"/>
      <c r="DO29" s="52"/>
      <c r="DP29" s="52"/>
      <c r="DQ29" s="52"/>
      <c r="DR29" s="52"/>
      <c r="DS29" s="52"/>
      <c r="DT29" s="52"/>
      <c r="DU29" s="52"/>
      <c r="DV29" s="52"/>
      <c r="DW29" s="52"/>
      <c r="DX29" s="52"/>
      <c r="DY29" s="52"/>
      <c r="DZ29" s="52"/>
      <c r="EA29" s="52"/>
      <c r="EB29" s="52"/>
      <c r="EC29" s="52"/>
      <c r="ED29" s="52"/>
      <c r="EE29" s="52"/>
      <c r="EF29" s="52"/>
      <c r="EG29" s="52"/>
      <c r="EH29" s="52"/>
      <c r="EI29" s="52"/>
      <c r="EJ29" s="52"/>
      <c r="EK29" s="52"/>
      <c r="EL29" s="52"/>
      <c r="EM29" s="52"/>
      <c r="EN29" s="52"/>
      <c r="EO29" s="52"/>
      <c r="EP29" s="52"/>
      <c r="EQ29" s="52"/>
      <c r="ER29" s="52"/>
      <c r="ES29" s="52"/>
      <c r="ET29" s="52"/>
      <c r="EU29" s="52"/>
      <c r="EV29" s="52"/>
      <c r="EW29" s="52"/>
      <c r="EX29" s="52"/>
      <c r="EY29" s="52"/>
      <c r="EZ29" s="52"/>
      <c r="FA29" s="52"/>
      <c r="FB29" s="52"/>
      <c r="FC29" s="52"/>
      <c r="FD29" s="52"/>
      <c r="FE29" s="52"/>
      <c r="FF29" s="52"/>
      <c r="FG29" s="52"/>
      <c r="FH29" s="52"/>
      <c r="FI29" s="52"/>
      <c r="FJ29" s="52"/>
      <c r="FK29" s="52"/>
      <c r="FL29" s="52"/>
      <c r="FM29" s="52"/>
      <c r="FN29" s="52"/>
      <c r="FO29" s="52"/>
      <c r="FP29" s="52"/>
      <c r="FQ29" s="52"/>
      <c r="FR29" s="52"/>
      <c r="FS29" s="52"/>
      <c r="FT29" s="52"/>
      <c r="FU29" s="52"/>
      <c r="FV29" s="52"/>
      <c r="FW29" s="52"/>
      <c r="FX29" s="52"/>
      <c r="FY29" s="52"/>
      <c r="FZ29" s="52"/>
      <c r="GA29" s="52"/>
      <c r="GB29" s="52"/>
      <c r="GC29" s="52"/>
      <c r="GD29" s="52"/>
      <c r="GE29" s="52"/>
      <c r="GF29" s="52"/>
      <c r="GG29" s="52"/>
      <c r="GH29" s="52"/>
      <c r="GI29" s="52"/>
      <c r="GJ29" s="52"/>
      <c r="GK29" s="52"/>
      <c r="GL29" s="52"/>
      <c r="GM29" s="52"/>
      <c r="GN29" s="52"/>
      <c r="GO29" s="52"/>
      <c r="GP29" s="52"/>
      <c r="GQ29" s="52"/>
      <c r="GR29" s="52"/>
      <c r="GS29" s="52"/>
      <c r="GT29" s="52"/>
      <c r="GU29" s="52"/>
      <c r="GV29" s="52"/>
      <c r="GW29" s="52"/>
      <c r="GX29" s="52"/>
      <c r="GY29" s="52"/>
      <c r="GZ29" s="52"/>
      <c r="HA29" s="52"/>
      <c r="HB29" s="52"/>
      <c r="HC29" s="52"/>
      <c r="HD29" s="52"/>
      <c r="HE29" s="52"/>
      <c r="HF29" s="52"/>
      <c r="HG29" s="52"/>
      <c r="HH29" s="52"/>
      <c r="HI29" s="52"/>
      <c r="HJ29" s="52"/>
      <c r="HK29" s="52"/>
      <c r="HL29" s="52"/>
      <c r="HM29" s="52"/>
      <c r="HN29" s="52"/>
      <c r="HO29" s="52"/>
      <c r="HP29" s="52"/>
      <c r="HQ29" s="52"/>
      <c r="HR29" s="52"/>
      <c r="HS29" s="52"/>
      <c r="HT29" s="52"/>
      <c r="HU29" s="52"/>
      <c r="HV29" s="52"/>
      <c r="HW29" s="52"/>
      <c r="HX29" s="52"/>
      <c r="HY29" s="52"/>
      <c r="HZ29" s="52"/>
      <c r="IA29" s="52"/>
      <c r="IB29" s="52"/>
      <c r="IC29" s="52"/>
      <c r="ID29" s="52"/>
      <c r="IE29" s="52"/>
      <c r="IF29" s="52"/>
      <c r="IG29" s="52"/>
      <c r="IH29" s="52"/>
      <c r="II29" s="52"/>
      <c r="IJ29" s="52"/>
      <c r="IK29" s="52"/>
      <c r="IL29" s="52"/>
      <c r="IM29" s="52"/>
      <c r="IN29" s="52"/>
      <c r="IO29" s="52"/>
      <c r="IP29" s="52"/>
      <c r="IQ29" s="52"/>
      <c r="IR29" s="52"/>
      <c r="IS29" s="52"/>
      <c r="IT29" s="52"/>
      <c r="IU29" s="52"/>
      <c r="IV29" s="52"/>
      <c r="IW29" s="52"/>
      <c r="IX29" s="52"/>
      <c r="IY29" s="52"/>
      <c r="IZ29" s="52"/>
      <c r="JA29" s="52"/>
      <c r="JB29" s="52"/>
      <c r="JC29" s="52"/>
      <c r="JD29" s="52"/>
      <c r="JE29" s="52"/>
      <c r="JF29" s="52"/>
      <c r="JG29" s="52"/>
      <c r="JH29" s="52"/>
      <c r="JI29" s="52"/>
      <c r="JJ29" s="52"/>
      <c r="JK29" s="52"/>
      <c r="JL29" s="52"/>
      <c r="JM29" s="52"/>
      <c r="JN29" s="52"/>
      <c r="JO29" s="52"/>
      <c r="JP29" s="52"/>
      <c r="JQ29" s="52"/>
      <c r="JR29" s="52"/>
      <c r="JS29" s="52"/>
      <c r="JT29" s="52"/>
      <c r="JU29" s="52"/>
      <c r="JV29" s="52"/>
      <c r="JW29" s="52"/>
      <c r="JX29" s="52"/>
      <c r="JY29" s="52"/>
      <c r="JZ29" s="52"/>
      <c r="KA29" s="52"/>
      <c r="KB29" s="52"/>
      <c r="KC29" s="52"/>
      <c r="KD29" s="52"/>
      <c r="KE29" s="52"/>
      <c r="KF29" s="52"/>
      <c r="KG29" s="52"/>
      <c r="KH29" s="52"/>
      <c r="KI29" s="52"/>
      <c r="KJ29" s="52"/>
      <c r="KK29" s="52"/>
      <c r="KL29" s="52"/>
      <c r="KM29" s="52"/>
      <c r="KN29" s="52"/>
      <c r="KO29" s="52"/>
      <c r="KP29" s="52"/>
      <c r="KQ29" s="52"/>
      <c r="KR29" s="52"/>
      <c r="KS29" s="52"/>
      <c r="KT29" s="52"/>
      <c r="KU29" s="52"/>
      <c r="KV29" s="52"/>
      <c r="KW29" s="52"/>
      <c r="KX29" s="52"/>
      <c r="KY29" s="52"/>
    </row>
    <row r="30" spans="1:311" s="36" customFormat="1" ht="18.600000000000001">
      <c r="A30" s="34" t="str">
        <f t="shared" ref="A30:A38" si="19">IF(ISERROR(VALUE(SUBSTITUTE(prevWBS,".",""))),"0.1",IF(ISERROR(FIND("`",SUBSTITUTE(prevWBS,".","`",1))),prevWBS&amp;".1",LEFT(prevWBS,FIND("`",SUBSTITUTE(prevWBS,".","`",1)))&amp;IF(ISERROR(FIND("`",SUBSTITUTE(prevWBS,".","`",2))),VALUE(RIGHT(prevWBS,LEN(prevWBS)-FIND("`",SUBSTITUTE(prevWBS,".","`",1))))+1,VALUE(MID(prevWBS,FIND("`",SUBSTITUTE(prevWBS,".","`",1))+1,(FIND("`",SUBSTITUTE(prevWBS,".","`",2))-FIND("`",SUBSTITUTE(prevWBS,".","`",1))-1)))+1)))</f>
        <v>4.1</v>
      </c>
      <c r="B30" s="35" t="s">
        <v>24</v>
      </c>
      <c r="C30" s="36" t="s">
        <v>34</v>
      </c>
      <c r="D30" s="37"/>
      <c r="E30" s="79">
        <v>45250</v>
      </c>
      <c r="F30" s="80">
        <f t="shared" si="16"/>
        <v>45256</v>
      </c>
      <c r="G30" s="40">
        <v>7</v>
      </c>
      <c r="H30" s="41">
        <v>0</v>
      </c>
      <c r="I30" s="42">
        <f t="shared" si="15"/>
        <v>5</v>
      </c>
      <c r="J30" s="43"/>
      <c r="K30" s="34"/>
      <c r="L30" s="34"/>
      <c r="M30" s="34"/>
      <c r="N30" s="34"/>
      <c r="O30" s="34"/>
      <c r="P30" s="34"/>
      <c r="Q30" s="34"/>
      <c r="R30" s="34"/>
      <c r="S30" s="34"/>
      <c r="T30" s="34"/>
      <c r="U30" s="34"/>
      <c r="V30" s="34"/>
      <c r="W30" s="34"/>
      <c r="X30" s="34"/>
      <c r="Y30" s="34"/>
      <c r="Z30" s="34"/>
      <c r="AA30" s="34"/>
      <c r="AB30" s="34"/>
      <c r="AC30" s="34"/>
      <c r="AD30" s="34"/>
      <c r="AE30" s="34"/>
      <c r="AF30" s="34"/>
      <c r="AG30" s="34"/>
      <c r="AH30" s="34"/>
      <c r="AI30" s="34"/>
      <c r="AJ30" s="34"/>
      <c r="AK30" s="34"/>
      <c r="AL30" s="34"/>
      <c r="AM30" s="34"/>
      <c r="AN30" s="34"/>
      <c r="AO30" s="34"/>
      <c r="AP30" s="34"/>
      <c r="AQ30" s="34"/>
      <c r="AR30" s="34"/>
      <c r="AS30" s="34"/>
      <c r="AT30" s="34"/>
      <c r="AU30" s="34"/>
      <c r="AV30" s="34"/>
      <c r="AW30" s="34"/>
      <c r="AX30" s="34"/>
      <c r="AY30" s="34"/>
      <c r="AZ30" s="34"/>
      <c r="BA30" s="34"/>
      <c r="BB30" s="34"/>
      <c r="BC30" s="34"/>
      <c r="BD30" s="34"/>
      <c r="BE30" s="34"/>
      <c r="BF30" s="34"/>
      <c r="BG30" s="34"/>
      <c r="BH30" s="34"/>
      <c r="BI30" s="34"/>
      <c r="BJ30" s="34"/>
      <c r="BK30" s="34"/>
      <c r="BL30" s="34"/>
      <c r="BM30" s="34"/>
      <c r="BN30" s="34"/>
      <c r="BO30" s="34"/>
      <c r="BP30" s="34"/>
      <c r="BQ30" s="34"/>
      <c r="BR30" s="34"/>
      <c r="BS30" s="34"/>
      <c r="BT30" s="34"/>
      <c r="BU30" s="34"/>
      <c r="BV30" s="34"/>
      <c r="BW30" s="34"/>
      <c r="BX30" s="34"/>
      <c r="BY30" s="34"/>
      <c r="BZ30" s="34"/>
      <c r="CA30" s="34"/>
      <c r="CB30" s="34"/>
      <c r="CC30" s="34"/>
      <c r="CD30" s="34"/>
      <c r="CE30" s="34"/>
      <c r="CF30" s="34"/>
      <c r="CG30" s="34"/>
      <c r="CH30" s="34"/>
      <c r="CI30" s="34"/>
      <c r="CJ30" s="34"/>
      <c r="CK30" s="34"/>
      <c r="CL30" s="34"/>
      <c r="CM30" s="34"/>
      <c r="CN30" s="34"/>
      <c r="CO30" s="34"/>
      <c r="CP30" s="34"/>
      <c r="CQ30" s="34"/>
      <c r="CR30" s="34"/>
      <c r="CS30" s="34"/>
      <c r="CT30" s="34"/>
      <c r="CU30" s="34"/>
      <c r="CV30" s="34"/>
      <c r="CW30" s="34"/>
      <c r="CX30" s="34"/>
      <c r="CY30" s="34"/>
      <c r="CZ30" s="34"/>
      <c r="DA30" s="34"/>
      <c r="DB30" s="34"/>
      <c r="DC30" s="34"/>
      <c r="DD30" s="34"/>
      <c r="DE30" s="34"/>
      <c r="DF30" s="34"/>
      <c r="DG30" s="34"/>
      <c r="DH30" s="34"/>
      <c r="DI30" s="34"/>
      <c r="DJ30" s="34"/>
      <c r="DK30" s="34"/>
      <c r="DL30" s="34"/>
      <c r="DM30" s="34"/>
      <c r="DN30" s="34"/>
      <c r="DO30" s="34"/>
      <c r="DP30" s="34"/>
      <c r="DQ30" s="34"/>
      <c r="DR30" s="34"/>
      <c r="DS30" s="34"/>
      <c r="DT30" s="34"/>
      <c r="DU30" s="34"/>
      <c r="DV30" s="34"/>
      <c r="DW30" s="34"/>
      <c r="DX30" s="34"/>
      <c r="DY30" s="34"/>
      <c r="DZ30" s="34"/>
      <c r="EA30" s="34"/>
      <c r="EB30" s="34"/>
      <c r="EC30" s="34"/>
      <c r="ED30" s="34"/>
      <c r="EE30" s="34"/>
      <c r="EF30" s="34"/>
      <c r="EG30" s="34"/>
      <c r="EH30" s="34"/>
      <c r="EI30" s="34"/>
      <c r="EJ30" s="34"/>
      <c r="EK30" s="34"/>
      <c r="EL30" s="34"/>
      <c r="EM30" s="34"/>
      <c r="EN30" s="34"/>
      <c r="EO30" s="34"/>
      <c r="EP30" s="34"/>
      <c r="EQ30" s="34"/>
      <c r="ER30" s="34"/>
      <c r="ES30" s="34"/>
      <c r="ET30" s="34"/>
      <c r="EU30" s="34"/>
      <c r="EV30" s="34"/>
      <c r="EW30" s="34"/>
      <c r="EX30" s="34"/>
      <c r="EY30" s="34"/>
      <c r="EZ30" s="34"/>
      <c r="FA30" s="34"/>
      <c r="FB30" s="34"/>
      <c r="FC30" s="34"/>
      <c r="FD30" s="34"/>
      <c r="FE30" s="34"/>
      <c r="FF30" s="34"/>
      <c r="FG30" s="34"/>
      <c r="FH30" s="34"/>
      <c r="FI30" s="34"/>
      <c r="FJ30" s="34"/>
      <c r="FK30" s="34"/>
      <c r="FL30" s="34"/>
      <c r="FM30" s="34"/>
      <c r="FN30" s="34"/>
      <c r="FO30" s="34"/>
      <c r="FP30" s="34"/>
      <c r="FQ30" s="34"/>
      <c r="FR30" s="34"/>
      <c r="FS30" s="34"/>
      <c r="FT30" s="34"/>
      <c r="FU30" s="34"/>
      <c r="FV30" s="34"/>
      <c r="FW30" s="34"/>
      <c r="FX30" s="34"/>
      <c r="FY30" s="34"/>
      <c r="FZ30" s="34"/>
      <c r="GA30" s="34"/>
      <c r="GB30" s="34"/>
      <c r="GC30" s="34"/>
      <c r="GD30" s="34"/>
      <c r="GE30" s="34"/>
      <c r="GF30" s="34"/>
      <c r="GG30" s="34"/>
      <c r="GH30" s="34"/>
      <c r="GI30" s="34"/>
      <c r="GJ30" s="34"/>
      <c r="GK30" s="83"/>
      <c r="GL30" s="34"/>
      <c r="GM30" s="34"/>
      <c r="GN30" s="34"/>
      <c r="GO30" s="34"/>
      <c r="GP30" s="34"/>
      <c r="GQ30" s="34"/>
      <c r="GR30" s="34"/>
      <c r="GS30" s="34"/>
      <c r="GT30" s="34"/>
      <c r="GU30" s="34"/>
      <c r="GV30" s="34"/>
      <c r="GW30" s="34"/>
      <c r="GX30" s="34"/>
      <c r="GY30" s="34"/>
      <c r="GZ30" s="34"/>
      <c r="HA30" s="34"/>
      <c r="HB30" s="34"/>
      <c r="HC30" s="34"/>
      <c r="HD30" s="34"/>
      <c r="HE30" s="34"/>
      <c r="HF30" s="34"/>
      <c r="HG30" s="34"/>
      <c r="HH30" s="34"/>
      <c r="HI30" s="34"/>
      <c r="HJ30" s="34"/>
      <c r="HK30" s="34"/>
      <c r="HL30" s="34"/>
      <c r="HM30" s="34"/>
      <c r="HN30" s="34"/>
      <c r="HO30" s="34"/>
      <c r="HP30" s="34"/>
      <c r="HQ30" s="34"/>
      <c r="HR30" s="34"/>
      <c r="HS30" s="34"/>
      <c r="HT30" s="34"/>
      <c r="HU30" s="34"/>
      <c r="HV30" s="34"/>
      <c r="HW30" s="34"/>
      <c r="HX30" s="34"/>
      <c r="HY30" s="34"/>
      <c r="HZ30" s="34"/>
      <c r="IA30" s="34"/>
      <c r="IB30" s="34"/>
      <c r="IC30" s="34"/>
      <c r="ID30" s="34"/>
      <c r="IE30" s="34"/>
      <c r="IF30" s="34"/>
      <c r="IG30" s="34"/>
      <c r="IH30" s="34"/>
      <c r="II30" s="34"/>
      <c r="IJ30" s="34"/>
      <c r="IK30" s="34"/>
      <c r="IL30" s="34"/>
      <c r="IM30" s="34"/>
      <c r="IN30" s="34"/>
      <c r="IO30" s="34"/>
      <c r="IP30" s="34"/>
      <c r="IQ30" s="34"/>
      <c r="IR30" s="34"/>
      <c r="IS30" s="34"/>
      <c r="IT30" s="34"/>
      <c r="IU30" s="34"/>
      <c r="IV30" s="34"/>
      <c r="IW30" s="34"/>
      <c r="IX30" s="34"/>
      <c r="IY30" s="34"/>
      <c r="IZ30" s="34"/>
      <c r="JA30" s="34"/>
      <c r="JB30" s="34"/>
      <c r="JC30" s="34"/>
      <c r="JD30" s="34"/>
      <c r="JE30" s="34"/>
      <c r="JF30" s="34"/>
      <c r="JG30" s="34"/>
      <c r="JH30" s="34"/>
      <c r="JI30" s="34"/>
      <c r="JJ30" s="34"/>
      <c r="JK30" s="34"/>
      <c r="JL30" s="34"/>
      <c r="JM30" s="34"/>
      <c r="JN30" s="34"/>
      <c r="JO30" s="34"/>
      <c r="JP30" s="34"/>
      <c r="JQ30" s="34"/>
      <c r="JR30" s="34"/>
      <c r="JS30" s="34"/>
      <c r="JT30" s="34"/>
      <c r="JU30" s="34"/>
      <c r="JV30" s="34"/>
      <c r="JW30" s="34"/>
      <c r="JX30" s="34"/>
      <c r="JY30" s="34"/>
      <c r="JZ30" s="34"/>
      <c r="KA30" s="34"/>
      <c r="KB30" s="34"/>
      <c r="KC30" s="34"/>
      <c r="KD30" s="34"/>
      <c r="KE30" s="34"/>
      <c r="KF30" s="34"/>
      <c r="KG30" s="34"/>
      <c r="KH30" s="34"/>
      <c r="KI30" s="34"/>
      <c r="KJ30" s="34"/>
      <c r="KK30" s="34"/>
      <c r="KL30" s="34"/>
      <c r="KM30" s="34"/>
      <c r="KN30" s="34"/>
      <c r="KO30" s="34"/>
      <c r="KP30" s="34"/>
      <c r="KQ30" s="34"/>
      <c r="KR30" s="34"/>
      <c r="KS30" s="34"/>
      <c r="KT30" s="34"/>
      <c r="KU30" s="34"/>
      <c r="KV30" s="34"/>
      <c r="KW30" s="34"/>
      <c r="KX30" s="34"/>
      <c r="KY30" s="34"/>
    </row>
    <row r="31" spans="1:311" s="36" customFormat="1" ht="18.600000000000001">
      <c r="A31" s="34" t="str">
        <f t="shared" si="19"/>
        <v>4.2</v>
      </c>
      <c r="B31" s="35" t="s">
        <v>25</v>
      </c>
      <c r="C31" s="36" t="s">
        <v>34</v>
      </c>
      <c r="D31" s="37"/>
      <c r="E31" s="79">
        <v>45250</v>
      </c>
      <c r="F31" s="80">
        <f t="shared" si="16"/>
        <v>45256</v>
      </c>
      <c r="G31" s="40">
        <v>7</v>
      </c>
      <c r="H31" s="41">
        <v>0</v>
      </c>
      <c r="I31" s="42">
        <f t="shared" si="15"/>
        <v>5</v>
      </c>
      <c r="J31" s="43"/>
      <c r="K31" s="34"/>
      <c r="L31" s="34"/>
      <c r="M31" s="34"/>
      <c r="N31" s="34"/>
      <c r="O31" s="34"/>
      <c r="P31" s="34"/>
      <c r="Q31" s="34"/>
      <c r="R31" s="34"/>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c r="EN31" s="34"/>
      <c r="EO31" s="34"/>
      <c r="EP31" s="34"/>
      <c r="EQ31" s="34"/>
      <c r="ER31" s="34"/>
      <c r="ES31" s="34"/>
      <c r="ET31" s="34"/>
      <c r="EU31" s="34"/>
      <c r="EV31" s="34"/>
      <c r="EW31" s="34"/>
      <c r="EX31" s="34"/>
      <c r="EY31" s="34"/>
      <c r="EZ31" s="34"/>
      <c r="FA31" s="34"/>
      <c r="FB31" s="34"/>
      <c r="FC31" s="34"/>
      <c r="FD31" s="34"/>
      <c r="FE31" s="34"/>
      <c r="FF31" s="34"/>
      <c r="FG31" s="34"/>
      <c r="FH31" s="34"/>
      <c r="FI31" s="34"/>
      <c r="FJ31" s="34"/>
      <c r="FK31" s="34"/>
      <c r="FL31" s="34"/>
      <c r="FM31" s="34"/>
      <c r="FN31" s="34"/>
      <c r="FO31" s="34"/>
      <c r="FP31" s="34"/>
      <c r="FQ31" s="34"/>
      <c r="FR31" s="34"/>
      <c r="FS31" s="34"/>
      <c r="FT31" s="34"/>
      <c r="FU31" s="34"/>
      <c r="FV31" s="34"/>
      <c r="FW31" s="34"/>
      <c r="FX31" s="34"/>
      <c r="FY31" s="34"/>
      <c r="FZ31" s="34"/>
      <c r="GA31" s="34"/>
      <c r="GB31" s="34"/>
      <c r="GC31" s="34"/>
      <c r="GD31" s="34"/>
      <c r="GE31" s="34"/>
      <c r="GF31" s="34"/>
      <c r="GG31" s="34"/>
      <c r="GH31" s="34"/>
      <c r="GI31" s="34"/>
      <c r="GJ31" s="34"/>
      <c r="GK31" s="34"/>
      <c r="GL31" s="34"/>
      <c r="GM31" s="34"/>
      <c r="GN31" s="34"/>
      <c r="GO31" s="34"/>
      <c r="GP31" s="34"/>
      <c r="GQ31" s="34"/>
      <c r="GR31" s="34"/>
      <c r="GS31" s="34"/>
      <c r="GT31" s="34"/>
      <c r="GU31" s="34"/>
      <c r="GV31" s="34"/>
      <c r="GW31" s="34"/>
      <c r="GX31" s="34"/>
      <c r="GY31" s="34"/>
      <c r="GZ31" s="34"/>
      <c r="HA31" s="34"/>
      <c r="HB31" s="34"/>
      <c r="HC31" s="34"/>
      <c r="HD31" s="34"/>
      <c r="HE31" s="34"/>
      <c r="HF31" s="34"/>
      <c r="HG31" s="34"/>
      <c r="HH31" s="34"/>
      <c r="HI31" s="34"/>
      <c r="HJ31" s="34"/>
      <c r="HK31" s="34"/>
      <c r="HL31" s="34"/>
      <c r="HM31" s="34"/>
      <c r="HN31" s="34"/>
      <c r="HO31" s="34"/>
      <c r="HP31" s="34"/>
      <c r="HQ31" s="34"/>
      <c r="HR31" s="34"/>
      <c r="HS31" s="34"/>
      <c r="HT31" s="34"/>
      <c r="HU31" s="34"/>
      <c r="HV31" s="34"/>
      <c r="HW31" s="34"/>
      <c r="HX31" s="34"/>
      <c r="HY31" s="34"/>
      <c r="HZ31" s="34"/>
      <c r="IA31" s="34"/>
      <c r="IB31" s="34"/>
      <c r="IC31" s="34"/>
      <c r="ID31" s="34"/>
      <c r="IE31" s="34"/>
      <c r="IF31" s="34"/>
      <c r="IG31" s="34"/>
      <c r="IH31" s="34"/>
      <c r="II31" s="34"/>
      <c r="IJ31" s="34"/>
      <c r="IK31" s="34"/>
      <c r="IL31" s="34"/>
      <c r="IM31" s="34"/>
      <c r="IN31" s="34"/>
      <c r="IO31" s="34"/>
      <c r="IP31" s="34"/>
      <c r="IQ31" s="34"/>
      <c r="IR31" s="34"/>
      <c r="IS31" s="34"/>
      <c r="IT31" s="34"/>
      <c r="IU31" s="34"/>
      <c r="IV31" s="34"/>
      <c r="IW31" s="34"/>
      <c r="IX31" s="34"/>
      <c r="IY31" s="34"/>
      <c r="IZ31" s="34"/>
      <c r="JA31" s="34"/>
      <c r="JB31" s="34"/>
      <c r="JC31" s="34"/>
      <c r="JD31" s="34"/>
      <c r="JE31" s="34"/>
      <c r="JF31" s="34"/>
      <c r="JG31" s="34"/>
      <c r="JH31" s="34"/>
      <c r="JI31" s="34"/>
      <c r="JJ31" s="34"/>
      <c r="JK31" s="34"/>
      <c r="JL31" s="34"/>
      <c r="JM31" s="34"/>
      <c r="JN31" s="34"/>
      <c r="JO31" s="34"/>
      <c r="JP31" s="34"/>
      <c r="JQ31" s="34"/>
      <c r="JR31" s="34"/>
      <c r="JS31" s="34"/>
      <c r="JT31" s="34"/>
      <c r="JU31" s="34"/>
      <c r="JV31" s="34"/>
      <c r="JW31" s="34"/>
      <c r="JX31" s="34"/>
      <c r="JY31" s="34"/>
      <c r="JZ31" s="34"/>
      <c r="KA31" s="34"/>
      <c r="KB31" s="34"/>
      <c r="KC31" s="34"/>
      <c r="KD31" s="34"/>
      <c r="KE31" s="34"/>
      <c r="KF31" s="34"/>
      <c r="KG31" s="34"/>
      <c r="KH31" s="34"/>
      <c r="KI31" s="34"/>
      <c r="KJ31" s="34"/>
      <c r="KK31" s="34"/>
      <c r="KL31" s="34"/>
      <c r="KM31" s="34"/>
      <c r="KN31" s="34"/>
      <c r="KO31" s="34"/>
      <c r="KP31" s="34"/>
      <c r="KQ31" s="34"/>
      <c r="KR31" s="34"/>
      <c r="KS31" s="34"/>
      <c r="KT31" s="34"/>
      <c r="KU31" s="34"/>
      <c r="KV31" s="34"/>
      <c r="KW31" s="34"/>
      <c r="KX31" s="34"/>
      <c r="KY31" s="34"/>
    </row>
    <row r="32" spans="1:311" s="36" customFormat="1" ht="18.600000000000001">
      <c r="A32" s="34" t="str">
        <f t="shared" si="19"/>
        <v>4.3</v>
      </c>
      <c r="B32" s="35" t="s">
        <v>35</v>
      </c>
      <c r="C32" s="36" t="str">
        <f>C14</f>
        <v>Ebisu/Tomas</v>
      </c>
      <c r="D32" s="37"/>
      <c r="E32" s="79">
        <v>45250</v>
      </c>
      <c r="F32" s="80">
        <f t="shared" si="16"/>
        <v>45256</v>
      </c>
      <c r="G32" s="40">
        <v>7</v>
      </c>
      <c r="H32" s="41">
        <v>0</v>
      </c>
      <c r="I32" s="42">
        <f t="shared" si="15"/>
        <v>5</v>
      </c>
      <c r="J32" s="43"/>
      <c r="K32" s="34"/>
      <c r="L32" s="34"/>
      <c r="M32" s="34"/>
      <c r="N32" s="34"/>
      <c r="O32" s="34"/>
      <c r="P32" s="34"/>
      <c r="Q32" s="34"/>
      <c r="R32" s="34"/>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c r="EN32" s="34"/>
      <c r="EO32" s="34"/>
      <c r="EP32" s="34"/>
      <c r="EQ32" s="34"/>
      <c r="ER32" s="34"/>
      <c r="ES32" s="34"/>
      <c r="ET32" s="34"/>
      <c r="EU32" s="34"/>
      <c r="EV32" s="34"/>
      <c r="EW32" s="34"/>
      <c r="EX32" s="34"/>
      <c r="EY32" s="34"/>
      <c r="EZ32" s="34"/>
      <c r="FA32" s="34"/>
      <c r="FB32" s="34"/>
      <c r="FC32" s="34"/>
      <c r="FD32" s="34"/>
      <c r="FE32" s="34"/>
      <c r="FF32" s="34"/>
      <c r="FG32" s="34"/>
      <c r="FH32" s="34"/>
      <c r="FI32" s="34"/>
      <c r="FJ32" s="34"/>
      <c r="FK32" s="34"/>
      <c r="FL32" s="34"/>
      <c r="FM32" s="34"/>
      <c r="FN32" s="34"/>
      <c r="FO32" s="34"/>
      <c r="FP32" s="34"/>
      <c r="FQ32" s="34"/>
      <c r="FR32" s="34"/>
      <c r="FS32" s="34"/>
      <c r="FT32" s="34"/>
      <c r="FU32" s="34"/>
      <c r="FV32" s="34"/>
      <c r="FW32" s="34"/>
      <c r="FX32" s="34"/>
      <c r="FY32" s="34"/>
      <c r="FZ32" s="34"/>
      <c r="GA32" s="34"/>
      <c r="GB32" s="34"/>
      <c r="GC32" s="34"/>
      <c r="GD32" s="34"/>
      <c r="GE32" s="34"/>
      <c r="GF32" s="34"/>
      <c r="GG32" s="34"/>
      <c r="GH32" s="34"/>
      <c r="GI32" s="34"/>
      <c r="GJ32" s="34"/>
      <c r="GK32" s="34"/>
      <c r="GL32" s="34"/>
      <c r="GM32" s="34"/>
      <c r="GN32" s="34"/>
      <c r="GO32" s="34"/>
      <c r="GP32" s="34"/>
      <c r="GQ32" s="34"/>
      <c r="GR32" s="34"/>
      <c r="GS32" s="34"/>
      <c r="GT32" s="34"/>
      <c r="GU32" s="34"/>
      <c r="GV32" s="34"/>
      <c r="GW32" s="34"/>
      <c r="GX32" s="34"/>
      <c r="GY32" s="34"/>
      <c r="GZ32" s="34"/>
      <c r="HA32" s="34"/>
      <c r="HB32" s="34"/>
      <c r="HC32" s="34"/>
      <c r="HD32" s="34"/>
      <c r="HE32" s="34"/>
      <c r="HF32" s="34"/>
      <c r="HG32" s="34"/>
      <c r="HH32" s="34"/>
      <c r="HI32" s="34"/>
      <c r="HJ32" s="34"/>
      <c r="HK32" s="34"/>
      <c r="HL32" s="34"/>
      <c r="HM32" s="34"/>
      <c r="HN32" s="34"/>
      <c r="HO32" s="34"/>
      <c r="HP32" s="34"/>
      <c r="HQ32" s="34"/>
      <c r="HR32" s="34"/>
      <c r="HS32" s="34"/>
      <c r="HT32" s="34"/>
      <c r="HU32" s="34"/>
      <c r="HV32" s="34"/>
      <c r="HW32" s="34"/>
      <c r="HX32" s="34"/>
      <c r="HY32" s="34"/>
      <c r="HZ32" s="34"/>
      <c r="IA32" s="34"/>
      <c r="IB32" s="34"/>
      <c r="IC32" s="34"/>
      <c r="ID32" s="34"/>
      <c r="IE32" s="34"/>
      <c r="IF32" s="34"/>
      <c r="IG32" s="34"/>
      <c r="IH32" s="34"/>
      <c r="II32" s="34"/>
      <c r="IJ32" s="34"/>
      <c r="IK32" s="34"/>
      <c r="IL32" s="34"/>
      <c r="IM32" s="34"/>
      <c r="IN32" s="34"/>
      <c r="IO32" s="34"/>
      <c r="IP32" s="34"/>
      <c r="IQ32" s="34"/>
      <c r="IR32" s="34"/>
      <c r="IS32" s="34"/>
      <c r="IT32" s="34"/>
      <c r="IU32" s="34"/>
      <c r="IV32" s="34"/>
      <c r="IW32" s="34"/>
      <c r="IX32" s="34"/>
      <c r="IY32" s="34"/>
      <c r="IZ32" s="34"/>
      <c r="JA32" s="34"/>
      <c r="JB32" s="34"/>
      <c r="JC32" s="34"/>
      <c r="JD32" s="34"/>
      <c r="JE32" s="34"/>
      <c r="JF32" s="34"/>
      <c r="JG32" s="34"/>
      <c r="JH32" s="34"/>
      <c r="JI32" s="34"/>
      <c r="JJ32" s="34"/>
      <c r="JK32" s="34"/>
      <c r="JL32" s="34"/>
      <c r="JM32" s="34"/>
      <c r="JN32" s="34"/>
      <c r="JO32" s="34"/>
      <c r="JP32" s="34"/>
      <c r="JQ32" s="34"/>
      <c r="JR32" s="34"/>
      <c r="JS32" s="34"/>
      <c r="JT32" s="34"/>
      <c r="JU32" s="34"/>
      <c r="JV32" s="34"/>
      <c r="JW32" s="34"/>
      <c r="JX32" s="34"/>
      <c r="JY32" s="34"/>
      <c r="JZ32" s="34"/>
      <c r="KA32" s="34"/>
      <c r="KB32" s="34"/>
      <c r="KC32" s="34"/>
      <c r="KD32" s="34"/>
      <c r="KE32" s="34"/>
      <c r="KF32" s="34"/>
      <c r="KG32" s="34"/>
      <c r="KH32" s="34"/>
      <c r="KI32" s="34"/>
      <c r="KJ32" s="34"/>
      <c r="KK32" s="34"/>
      <c r="KL32" s="34"/>
      <c r="KM32" s="34"/>
      <c r="KN32" s="34"/>
      <c r="KO32" s="34"/>
      <c r="KP32" s="34"/>
      <c r="KQ32" s="34"/>
      <c r="KR32" s="34"/>
      <c r="KS32" s="34"/>
      <c r="KT32" s="34"/>
      <c r="KU32" s="34"/>
      <c r="KV32" s="34"/>
      <c r="KW32" s="34"/>
      <c r="KX32" s="34"/>
      <c r="KY32" s="34"/>
    </row>
    <row r="33" spans="1:311" s="36" customFormat="1" ht="18.600000000000001">
      <c r="A33" s="34" t="str">
        <f t="shared" si="19"/>
        <v>4.4</v>
      </c>
      <c r="B33" s="35" t="s">
        <v>26</v>
      </c>
      <c r="C33" s="36" t="str">
        <f>C32</f>
        <v>Ebisu/Tomas</v>
      </c>
      <c r="D33" s="37"/>
      <c r="E33" s="79">
        <v>45250</v>
      </c>
      <c r="F33" s="80">
        <f t="shared" ref="F33:F35" si="20">IF(ISBLANK(E33)," - ",IF(G33=0,E33,E33+G33-1))</f>
        <v>45256</v>
      </c>
      <c r="G33" s="40">
        <v>7</v>
      </c>
      <c r="H33" s="41">
        <v>0</v>
      </c>
      <c r="I33" s="42">
        <f t="shared" si="15"/>
        <v>5</v>
      </c>
      <c r="J33" s="43"/>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c r="EN33" s="34"/>
      <c r="EO33" s="34"/>
      <c r="EP33" s="34"/>
      <c r="EQ33" s="34"/>
      <c r="ER33" s="34"/>
      <c r="ES33" s="34"/>
      <c r="ET33" s="34"/>
      <c r="EU33" s="34"/>
      <c r="EV33" s="34"/>
      <c r="EW33" s="34"/>
      <c r="EX33" s="34"/>
      <c r="EY33" s="34"/>
      <c r="EZ33" s="34"/>
      <c r="FA33" s="34"/>
      <c r="FB33" s="34"/>
      <c r="FC33" s="34"/>
      <c r="FD33" s="34"/>
      <c r="FE33" s="34"/>
      <c r="FF33" s="34"/>
      <c r="FG33" s="34"/>
      <c r="FH33" s="34"/>
      <c r="FI33" s="34"/>
      <c r="FJ33" s="34"/>
      <c r="FK33" s="34"/>
      <c r="FL33" s="34"/>
      <c r="FM33" s="34"/>
      <c r="FN33" s="34"/>
      <c r="FO33" s="34"/>
      <c r="FP33" s="34"/>
      <c r="FQ33" s="34"/>
      <c r="FR33" s="34"/>
      <c r="FS33" s="34"/>
      <c r="FT33" s="34"/>
      <c r="FU33" s="34"/>
      <c r="FV33" s="34"/>
      <c r="FW33" s="34"/>
      <c r="FX33" s="34"/>
      <c r="FY33" s="34"/>
      <c r="FZ33" s="34"/>
      <c r="GA33" s="34"/>
      <c r="GB33" s="34"/>
      <c r="GC33" s="34"/>
      <c r="GD33" s="34"/>
      <c r="GE33" s="34"/>
      <c r="GF33" s="34"/>
      <c r="GG33" s="34"/>
      <c r="GH33" s="34"/>
      <c r="GI33" s="34"/>
      <c r="GJ33" s="34"/>
      <c r="GK33" s="34"/>
      <c r="GL33" s="34"/>
      <c r="GM33" s="34"/>
      <c r="GN33" s="34"/>
      <c r="GO33" s="34"/>
      <c r="GP33" s="34"/>
      <c r="GQ33" s="34"/>
      <c r="GR33" s="34"/>
      <c r="GS33" s="34"/>
      <c r="GT33" s="34"/>
      <c r="GU33" s="34"/>
      <c r="GV33" s="34"/>
      <c r="GW33" s="34"/>
      <c r="GX33" s="34"/>
      <c r="GY33" s="34"/>
      <c r="GZ33" s="34"/>
      <c r="HA33" s="34"/>
      <c r="HB33" s="34"/>
      <c r="HC33" s="34"/>
      <c r="HD33" s="34"/>
      <c r="HE33" s="34"/>
      <c r="HF33" s="34"/>
      <c r="HG33" s="34"/>
      <c r="HH33" s="34"/>
      <c r="HI33" s="34"/>
      <c r="HJ33" s="34"/>
      <c r="HK33" s="34"/>
      <c r="HL33" s="34"/>
      <c r="HM33" s="34"/>
      <c r="HN33" s="34"/>
      <c r="HO33" s="34"/>
      <c r="HP33" s="34"/>
      <c r="HQ33" s="34"/>
      <c r="HR33" s="34"/>
      <c r="HS33" s="34"/>
      <c r="HT33" s="34"/>
      <c r="HU33" s="34"/>
      <c r="HV33" s="34"/>
      <c r="HW33" s="34"/>
      <c r="HX33" s="34"/>
      <c r="HY33" s="34"/>
      <c r="HZ33" s="34"/>
      <c r="IA33" s="34"/>
      <c r="IB33" s="34"/>
      <c r="IC33" s="34"/>
      <c r="ID33" s="34"/>
      <c r="IE33" s="34"/>
      <c r="IF33" s="34"/>
      <c r="IG33" s="34"/>
      <c r="IH33" s="34"/>
      <c r="II33" s="34"/>
      <c r="IJ33" s="34"/>
      <c r="IK33" s="34"/>
      <c r="IL33" s="34"/>
      <c r="IM33" s="34"/>
      <c r="IN33" s="34"/>
      <c r="IO33" s="34"/>
      <c r="IP33" s="34"/>
      <c r="IQ33" s="34"/>
      <c r="IR33" s="34"/>
      <c r="IS33" s="34"/>
      <c r="IT33" s="34"/>
      <c r="IU33" s="34"/>
      <c r="IV33" s="34"/>
      <c r="IW33" s="34"/>
      <c r="IX33" s="34"/>
      <c r="IY33" s="34"/>
      <c r="IZ33" s="34"/>
      <c r="JA33" s="34"/>
      <c r="JB33" s="34"/>
      <c r="JC33" s="34"/>
      <c r="JD33" s="34"/>
      <c r="JE33" s="34"/>
      <c r="JF33" s="34"/>
      <c r="JG33" s="34"/>
      <c r="JH33" s="34"/>
      <c r="JI33" s="34"/>
      <c r="JJ33" s="34"/>
      <c r="JK33" s="34"/>
      <c r="JL33" s="34"/>
      <c r="JM33" s="34"/>
      <c r="JN33" s="34"/>
      <c r="JO33" s="34"/>
      <c r="JP33" s="34"/>
      <c r="JQ33" s="34"/>
      <c r="JR33" s="34"/>
      <c r="JS33" s="34"/>
      <c r="JT33" s="34"/>
      <c r="JU33" s="34"/>
      <c r="JV33" s="34"/>
      <c r="JW33" s="34"/>
      <c r="JX33" s="34"/>
      <c r="JY33" s="34"/>
      <c r="JZ33" s="34"/>
      <c r="KA33" s="34"/>
      <c r="KB33" s="34"/>
      <c r="KC33" s="34"/>
      <c r="KD33" s="34"/>
      <c r="KE33" s="34"/>
      <c r="KF33" s="34"/>
      <c r="KG33" s="34"/>
      <c r="KH33" s="34"/>
      <c r="KI33" s="34"/>
      <c r="KJ33" s="34"/>
      <c r="KK33" s="34"/>
      <c r="KL33" s="34"/>
      <c r="KM33" s="34"/>
      <c r="KN33" s="34"/>
      <c r="KO33" s="34"/>
      <c r="KP33" s="34"/>
      <c r="KQ33" s="34"/>
      <c r="KR33" s="34"/>
      <c r="KS33" s="34"/>
      <c r="KT33" s="34"/>
      <c r="KU33" s="34"/>
      <c r="KV33" s="34"/>
      <c r="KW33" s="34"/>
      <c r="KX33" s="34"/>
      <c r="KY33" s="34"/>
    </row>
    <row r="34" spans="1:311" s="36" customFormat="1" ht="18.600000000000001">
      <c r="A34" s="34" t="str">
        <f t="shared" si="19"/>
        <v>4.5</v>
      </c>
      <c r="B34" s="35" t="s">
        <v>27</v>
      </c>
      <c r="C34" s="36" t="str">
        <f>C33</f>
        <v>Ebisu/Tomas</v>
      </c>
      <c r="D34" s="37"/>
      <c r="E34" s="79">
        <v>45250</v>
      </c>
      <c r="F34" s="80">
        <f t="shared" si="20"/>
        <v>45256</v>
      </c>
      <c r="G34" s="40">
        <v>7</v>
      </c>
      <c r="H34" s="41">
        <v>0</v>
      </c>
      <c r="I34" s="42">
        <f t="shared" si="15"/>
        <v>5</v>
      </c>
      <c r="J34" s="43"/>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c r="EN34" s="34"/>
      <c r="EO34" s="34"/>
      <c r="EP34" s="34"/>
      <c r="EQ34" s="34"/>
      <c r="ER34" s="34"/>
      <c r="ES34" s="34"/>
      <c r="ET34" s="34"/>
      <c r="EU34" s="34"/>
      <c r="EV34" s="34"/>
      <c r="EW34" s="34"/>
      <c r="EX34" s="34"/>
      <c r="EY34" s="34"/>
      <c r="EZ34" s="34"/>
      <c r="FA34" s="34"/>
      <c r="FB34" s="34"/>
      <c r="FC34" s="34"/>
      <c r="FD34" s="34"/>
      <c r="FE34" s="34"/>
      <c r="FF34" s="34"/>
      <c r="FG34" s="34"/>
      <c r="FH34" s="34"/>
      <c r="FI34" s="34"/>
      <c r="FJ34" s="34"/>
      <c r="FK34" s="34"/>
      <c r="FL34" s="34"/>
      <c r="FM34" s="34"/>
      <c r="FN34" s="34"/>
      <c r="FO34" s="34"/>
      <c r="FP34" s="34"/>
      <c r="FQ34" s="34"/>
      <c r="FR34" s="34"/>
      <c r="FS34" s="34"/>
      <c r="FT34" s="34"/>
      <c r="FU34" s="34"/>
      <c r="FV34" s="34"/>
      <c r="FW34" s="34"/>
      <c r="FX34" s="34"/>
      <c r="FY34" s="34"/>
      <c r="FZ34" s="34"/>
      <c r="GA34" s="34"/>
      <c r="GB34" s="34"/>
      <c r="GC34" s="34"/>
      <c r="GD34" s="34"/>
      <c r="GE34" s="34"/>
      <c r="GF34" s="34"/>
      <c r="GG34" s="34"/>
      <c r="GH34" s="34"/>
      <c r="GI34" s="34"/>
      <c r="GJ34" s="34"/>
      <c r="GK34" s="34"/>
      <c r="GL34" s="34"/>
      <c r="GM34" s="34"/>
      <c r="GN34" s="34"/>
      <c r="GO34" s="34"/>
      <c r="GP34" s="34"/>
      <c r="GQ34" s="34"/>
      <c r="GR34" s="34"/>
      <c r="GS34" s="34"/>
      <c r="GT34" s="34"/>
      <c r="GU34" s="34"/>
      <c r="GV34" s="34"/>
      <c r="GW34" s="34"/>
      <c r="GX34" s="34"/>
      <c r="GY34" s="34"/>
      <c r="GZ34" s="34"/>
      <c r="HA34" s="34"/>
      <c r="HB34" s="34"/>
      <c r="HC34" s="34"/>
      <c r="HD34" s="34"/>
      <c r="HE34" s="34"/>
      <c r="HF34" s="34"/>
      <c r="HG34" s="34"/>
      <c r="HH34" s="34"/>
      <c r="HI34" s="34"/>
      <c r="HJ34" s="34"/>
      <c r="HK34" s="34"/>
      <c r="HL34" s="34"/>
      <c r="HM34" s="34"/>
      <c r="HN34" s="34"/>
      <c r="HO34" s="34"/>
      <c r="HP34" s="34"/>
      <c r="HQ34" s="34"/>
      <c r="HR34" s="34"/>
      <c r="HS34" s="34"/>
      <c r="HT34" s="34"/>
      <c r="HU34" s="34"/>
      <c r="HV34" s="34"/>
      <c r="HW34" s="34"/>
      <c r="HX34" s="34"/>
      <c r="HY34" s="34"/>
      <c r="HZ34" s="34"/>
      <c r="IA34" s="34"/>
      <c r="IB34" s="34"/>
      <c r="IC34" s="34"/>
      <c r="ID34" s="34"/>
      <c r="IE34" s="34"/>
      <c r="IF34" s="34"/>
      <c r="IG34" s="34"/>
      <c r="IH34" s="34"/>
      <c r="II34" s="34"/>
      <c r="IJ34" s="34"/>
      <c r="IK34" s="34"/>
      <c r="IL34" s="34"/>
      <c r="IM34" s="34"/>
      <c r="IN34" s="34"/>
      <c r="IO34" s="34"/>
      <c r="IP34" s="34"/>
      <c r="IQ34" s="34"/>
      <c r="IR34" s="34"/>
      <c r="IS34" s="34"/>
      <c r="IT34" s="34"/>
      <c r="IU34" s="34"/>
      <c r="IV34" s="34"/>
      <c r="IW34" s="34"/>
      <c r="IX34" s="34"/>
      <c r="IY34" s="34"/>
      <c r="IZ34" s="34"/>
      <c r="JA34" s="34"/>
      <c r="JB34" s="34"/>
      <c r="JC34" s="34"/>
      <c r="JD34" s="34"/>
      <c r="JE34" s="34"/>
      <c r="JF34" s="34"/>
      <c r="JG34" s="34"/>
      <c r="JH34" s="34"/>
      <c r="JI34" s="34"/>
      <c r="JJ34" s="34"/>
      <c r="JK34" s="34"/>
      <c r="JL34" s="34"/>
      <c r="JM34" s="34"/>
      <c r="JN34" s="34"/>
      <c r="JO34" s="34"/>
      <c r="JP34" s="34"/>
      <c r="JQ34" s="34"/>
      <c r="JR34" s="34"/>
      <c r="JS34" s="34"/>
      <c r="JT34" s="34"/>
      <c r="JU34" s="34"/>
      <c r="JV34" s="34"/>
      <c r="JW34" s="34"/>
      <c r="JX34" s="34"/>
      <c r="JY34" s="34"/>
      <c r="JZ34" s="34"/>
      <c r="KA34" s="34"/>
      <c r="KB34" s="34"/>
      <c r="KC34" s="34"/>
      <c r="KD34" s="34"/>
      <c r="KE34" s="34"/>
      <c r="KF34" s="34"/>
      <c r="KG34" s="34"/>
      <c r="KH34" s="34"/>
      <c r="KI34" s="34"/>
      <c r="KJ34" s="34"/>
      <c r="KK34" s="34"/>
      <c r="KL34" s="34"/>
      <c r="KM34" s="34"/>
      <c r="KN34" s="34"/>
      <c r="KO34" s="34"/>
      <c r="KP34" s="34"/>
      <c r="KQ34" s="34"/>
      <c r="KR34" s="34"/>
      <c r="KS34" s="34"/>
      <c r="KT34" s="34"/>
      <c r="KU34" s="34"/>
      <c r="KV34" s="34"/>
      <c r="KW34" s="34"/>
      <c r="KX34" s="34"/>
      <c r="KY34" s="34"/>
    </row>
    <row r="35" spans="1:311" s="36" customFormat="1" ht="18.600000000000001">
      <c r="A35" s="34" t="str">
        <f t="shared" si="19"/>
        <v>4.6</v>
      </c>
      <c r="B35" s="35" t="s">
        <v>36</v>
      </c>
      <c r="C35" s="36" t="str">
        <f>C34</f>
        <v>Ebisu/Tomas</v>
      </c>
      <c r="D35" s="37"/>
      <c r="E35" s="79">
        <v>45250</v>
      </c>
      <c r="F35" s="80">
        <f t="shared" si="20"/>
        <v>45256</v>
      </c>
      <c r="G35" s="40">
        <v>7</v>
      </c>
      <c r="H35" s="41">
        <v>0</v>
      </c>
      <c r="I35" s="42">
        <f>IF(OR(F35=0,E35=0)," - ",NETWORKDAYS(E35,F35))</f>
        <v>5</v>
      </c>
      <c r="J35" s="43"/>
      <c r="K35" s="34"/>
      <c r="L35" s="34"/>
      <c r="M35" s="34"/>
      <c r="N35" s="34"/>
      <c r="O35" s="34"/>
      <c r="P35" s="34"/>
      <c r="Q35" s="34"/>
      <c r="R35" s="34"/>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c r="EN35" s="34"/>
      <c r="EO35" s="34"/>
      <c r="EP35" s="34"/>
      <c r="EQ35" s="34"/>
      <c r="ER35" s="34"/>
      <c r="ES35" s="34"/>
      <c r="ET35" s="34"/>
      <c r="EU35" s="34"/>
      <c r="EV35" s="34"/>
      <c r="EW35" s="34"/>
      <c r="EX35" s="34"/>
      <c r="EY35" s="34"/>
      <c r="EZ35" s="34"/>
      <c r="FA35" s="34"/>
      <c r="FB35" s="34"/>
      <c r="FC35" s="34"/>
      <c r="FD35" s="34"/>
      <c r="FE35" s="34"/>
      <c r="FF35" s="34"/>
      <c r="FG35" s="34"/>
      <c r="FH35" s="34"/>
      <c r="FI35" s="34"/>
      <c r="FJ35" s="34"/>
      <c r="FK35" s="34"/>
      <c r="FL35" s="34"/>
      <c r="FM35" s="34"/>
      <c r="FN35" s="34"/>
      <c r="FO35" s="34"/>
      <c r="FP35" s="34"/>
      <c r="FQ35" s="34"/>
      <c r="FR35" s="34"/>
      <c r="FS35" s="34"/>
      <c r="FT35" s="34"/>
      <c r="FU35" s="34"/>
      <c r="FV35" s="34"/>
      <c r="FW35" s="34"/>
      <c r="FX35" s="34"/>
      <c r="FY35" s="34"/>
      <c r="FZ35" s="34"/>
      <c r="GA35" s="34"/>
      <c r="GB35" s="34"/>
      <c r="GC35" s="34"/>
      <c r="GD35" s="34"/>
      <c r="GE35" s="34"/>
      <c r="GF35" s="34"/>
      <c r="GG35" s="34"/>
      <c r="GH35" s="34"/>
      <c r="GI35" s="34"/>
      <c r="GJ35" s="34"/>
      <c r="GK35" s="34"/>
      <c r="GL35" s="34"/>
      <c r="GM35" s="34"/>
      <c r="GN35" s="34"/>
      <c r="GO35" s="34"/>
      <c r="GP35" s="34"/>
      <c r="GQ35" s="34"/>
      <c r="GR35" s="34"/>
      <c r="GS35" s="34"/>
      <c r="GT35" s="34"/>
      <c r="GU35" s="34"/>
      <c r="GV35" s="34"/>
      <c r="GW35" s="34"/>
      <c r="GX35" s="34"/>
      <c r="GY35" s="34"/>
      <c r="GZ35" s="34"/>
      <c r="HA35" s="34"/>
      <c r="HB35" s="34"/>
      <c r="HC35" s="34"/>
      <c r="HD35" s="34"/>
      <c r="HE35" s="34"/>
      <c r="HF35" s="34"/>
      <c r="HG35" s="34"/>
      <c r="HH35" s="34"/>
      <c r="HI35" s="34"/>
      <c r="HJ35" s="34"/>
      <c r="HK35" s="34"/>
      <c r="HL35" s="34"/>
      <c r="HM35" s="34"/>
      <c r="HN35" s="34"/>
      <c r="HO35" s="34"/>
      <c r="HP35" s="34"/>
      <c r="HQ35" s="34"/>
      <c r="HR35" s="34"/>
      <c r="HS35" s="34"/>
      <c r="HT35" s="34"/>
      <c r="HU35" s="34"/>
      <c r="HV35" s="34"/>
      <c r="HW35" s="34"/>
      <c r="HX35" s="34"/>
      <c r="HY35" s="34"/>
      <c r="HZ35" s="34"/>
      <c r="IA35" s="34"/>
      <c r="IB35" s="34"/>
      <c r="IC35" s="34"/>
      <c r="ID35" s="34"/>
      <c r="IE35" s="34"/>
      <c r="IF35" s="34"/>
      <c r="IG35" s="34"/>
      <c r="IH35" s="34"/>
      <c r="II35" s="34"/>
      <c r="IJ35" s="34"/>
      <c r="IK35" s="34"/>
      <c r="IL35" s="34"/>
      <c r="IM35" s="34"/>
      <c r="IN35" s="34"/>
      <c r="IO35" s="34"/>
      <c r="IP35" s="34"/>
      <c r="IQ35" s="34"/>
      <c r="IR35" s="34"/>
      <c r="IS35" s="34"/>
      <c r="IT35" s="34"/>
      <c r="IU35" s="34"/>
      <c r="IV35" s="34"/>
      <c r="IW35" s="34"/>
      <c r="IX35" s="34"/>
      <c r="IY35" s="34"/>
      <c r="IZ35" s="34"/>
      <c r="JA35" s="34"/>
      <c r="JB35" s="34"/>
      <c r="JC35" s="34"/>
      <c r="JD35" s="34"/>
      <c r="JE35" s="34"/>
      <c r="JF35" s="34"/>
      <c r="JG35" s="34"/>
      <c r="JH35" s="34"/>
      <c r="JI35" s="34"/>
      <c r="JJ35" s="34"/>
      <c r="JK35" s="34"/>
      <c r="JL35" s="34"/>
      <c r="JM35" s="34"/>
      <c r="JN35" s="34"/>
      <c r="JO35" s="34"/>
      <c r="JP35" s="34"/>
      <c r="JQ35" s="34"/>
      <c r="JR35" s="34"/>
      <c r="JS35" s="34"/>
      <c r="JT35" s="34"/>
      <c r="JU35" s="34"/>
      <c r="JV35" s="34"/>
      <c r="JW35" s="34"/>
      <c r="JX35" s="34"/>
      <c r="JY35" s="34"/>
      <c r="JZ35" s="34"/>
      <c r="KA35" s="34"/>
      <c r="KB35" s="34"/>
      <c r="KC35" s="34"/>
      <c r="KD35" s="34"/>
      <c r="KE35" s="34"/>
      <c r="KF35" s="34"/>
      <c r="KG35" s="34"/>
      <c r="KH35" s="34"/>
      <c r="KI35" s="34"/>
      <c r="KJ35" s="34"/>
      <c r="KK35" s="34"/>
      <c r="KL35" s="34"/>
      <c r="KM35" s="34"/>
      <c r="KN35" s="34"/>
      <c r="KO35" s="34"/>
      <c r="KP35" s="34"/>
      <c r="KQ35" s="34"/>
      <c r="KR35" s="34"/>
      <c r="KS35" s="34"/>
      <c r="KT35" s="34"/>
      <c r="KU35" s="34"/>
      <c r="KV35" s="34"/>
      <c r="KW35" s="34"/>
      <c r="KX35" s="34"/>
      <c r="KY35" s="34"/>
    </row>
    <row r="36" spans="1:311" s="36" customFormat="1" ht="18.600000000000001">
      <c r="A36" s="34" t="str">
        <f t="shared" si="19"/>
        <v>4.7</v>
      </c>
      <c r="B36" s="35" t="s">
        <v>28</v>
      </c>
      <c r="C36" s="36" t="str">
        <f>C35</f>
        <v>Ebisu/Tomas</v>
      </c>
      <c r="D36" s="37"/>
      <c r="E36" s="79">
        <v>45257</v>
      </c>
      <c r="F36" s="80">
        <f t="shared" si="16"/>
        <v>45257</v>
      </c>
      <c r="G36" s="40">
        <v>1</v>
      </c>
      <c r="H36" s="41">
        <v>0</v>
      </c>
      <c r="I36" s="42">
        <f t="shared" si="15"/>
        <v>1</v>
      </c>
      <c r="J36" s="43"/>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c r="EN36" s="34"/>
      <c r="EO36" s="34"/>
      <c r="EP36" s="34"/>
      <c r="EQ36" s="34"/>
      <c r="ER36" s="34"/>
      <c r="ES36" s="34"/>
      <c r="ET36" s="34"/>
      <c r="EU36" s="34"/>
      <c r="EV36" s="34"/>
      <c r="EW36" s="34"/>
      <c r="EX36" s="34"/>
      <c r="EY36" s="34"/>
      <c r="EZ36" s="34"/>
      <c r="FA36" s="34"/>
      <c r="FB36" s="34"/>
      <c r="FC36" s="34"/>
      <c r="FD36" s="34"/>
      <c r="FE36" s="34"/>
      <c r="FF36" s="34"/>
      <c r="FG36" s="34"/>
      <c r="FH36" s="34"/>
      <c r="FI36" s="34"/>
      <c r="FJ36" s="34"/>
      <c r="FK36" s="34"/>
      <c r="FL36" s="34"/>
      <c r="FM36" s="34"/>
      <c r="FN36" s="34"/>
      <c r="FO36" s="34"/>
      <c r="FP36" s="34"/>
      <c r="FQ36" s="34"/>
      <c r="FR36" s="34"/>
      <c r="FS36" s="34"/>
      <c r="FT36" s="34"/>
      <c r="FU36" s="34"/>
      <c r="FV36" s="34"/>
      <c r="FW36" s="34"/>
      <c r="FX36" s="34"/>
      <c r="FY36" s="34"/>
      <c r="FZ36" s="34"/>
      <c r="GA36" s="34"/>
      <c r="GB36" s="34"/>
      <c r="GC36" s="34"/>
      <c r="GD36" s="34"/>
      <c r="GE36" s="34"/>
      <c r="GF36" s="34"/>
      <c r="GG36" s="34"/>
      <c r="GH36" s="34"/>
      <c r="GI36" s="34"/>
      <c r="GJ36" s="34"/>
      <c r="GK36" s="34"/>
      <c r="GL36" s="34"/>
      <c r="GM36" s="34"/>
      <c r="GN36" s="34"/>
      <c r="GO36" s="34"/>
      <c r="GP36" s="34"/>
      <c r="GQ36" s="34"/>
      <c r="GR36" s="34"/>
      <c r="GS36" s="34"/>
      <c r="GT36" s="34"/>
      <c r="GU36" s="34"/>
      <c r="GV36" s="34"/>
      <c r="GW36" s="34"/>
      <c r="GX36" s="34"/>
      <c r="GY36" s="34"/>
      <c r="GZ36" s="34"/>
      <c r="HA36" s="34"/>
      <c r="HB36" s="34"/>
      <c r="HC36" s="34"/>
      <c r="HD36" s="34"/>
      <c r="HE36" s="34"/>
      <c r="HF36" s="34"/>
      <c r="HG36" s="34"/>
      <c r="HH36" s="34"/>
      <c r="HI36" s="34"/>
      <c r="HJ36" s="34"/>
      <c r="HK36" s="34"/>
      <c r="HL36" s="34"/>
      <c r="HM36" s="34"/>
      <c r="HN36" s="34"/>
      <c r="HO36" s="34"/>
      <c r="HP36" s="34"/>
      <c r="HQ36" s="34"/>
      <c r="HR36" s="34"/>
      <c r="HS36" s="34"/>
      <c r="HT36" s="34"/>
      <c r="HU36" s="34"/>
      <c r="HV36" s="34"/>
      <c r="HW36" s="34"/>
      <c r="HX36" s="34"/>
      <c r="HY36" s="34"/>
      <c r="HZ36" s="34"/>
      <c r="IA36" s="34"/>
      <c r="IB36" s="34"/>
      <c r="IC36" s="34"/>
      <c r="ID36" s="34"/>
      <c r="IE36" s="34"/>
      <c r="IF36" s="34"/>
      <c r="IG36" s="34"/>
      <c r="IH36" s="34"/>
      <c r="II36" s="34"/>
      <c r="IJ36" s="34"/>
      <c r="IK36" s="34"/>
      <c r="IL36" s="34"/>
      <c r="IM36" s="34"/>
      <c r="IN36" s="34"/>
      <c r="IO36" s="34"/>
      <c r="IP36" s="34"/>
      <c r="IQ36" s="34"/>
      <c r="IR36" s="34"/>
      <c r="IS36" s="34"/>
      <c r="IT36" s="34"/>
      <c r="IU36" s="34"/>
      <c r="IV36" s="34"/>
      <c r="IW36" s="34"/>
      <c r="IX36" s="34"/>
      <c r="IY36" s="34"/>
      <c r="IZ36" s="34"/>
      <c r="JA36" s="34"/>
      <c r="JB36" s="34"/>
      <c r="JC36" s="34"/>
      <c r="JD36" s="34"/>
      <c r="JE36" s="34"/>
      <c r="JF36" s="34"/>
      <c r="JG36" s="34"/>
      <c r="JH36" s="34"/>
      <c r="JI36" s="34"/>
      <c r="JJ36" s="34"/>
      <c r="JK36" s="34"/>
      <c r="JL36" s="34"/>
      <c r="JM36" s="34"/>
      <c r="JN36" s="34"/>
      <c r="JO36" s="34"/>
      <c r="JP36" s="34"/>
      <c r="JQ36" s="34"/>
      <c r="JR36" s="34"/>
      <c r="JS36" s="34"/>
      <c r="JT36" s="34"/>
      <c r="JU36" s="34"/>
      <c r="JV36" s="34"/>
      <c r="JW36" s="34"/>
      <c r="JX36" s="34"/>
      <c r="JY36" s="34"/>
      <c r="JZ36" s="34"/>
      <c r="KA36" s="34"/>
      <c r="KB36" s="34"/>
      <c r="KC36" s="34"/>
      <c r="KD36" s="34"/>
      <c r="KE36" s="34"/>
      <c r="KF36" s="34"/>
      <c r="KG36" s="34"/>
      <c r="KH36" s="34"/>
      <c r="KI36" s="34"/>
      <c r="KJ36" s="34"/>
      <c r="KK36" s="34"/>
      <c r="KL36" s="34"/>
      <c r="KM36" s="34"/>
      <c r="KN36" s="34"/>
      <c r="KO36" s="34"/>
      <c r="KP36" s="34"/>
      <c r="KQ36" s="34"/>
      <c r="KR36" s="34"/>
      <c r="KS36" s="34"/>
      <c r="KT36" s="34"/>
      <c r="KU36" s="34"/>
      <c r="KV36" s="34"/>
      <c r="KW36" s="34"/>
      <c r="KX36" s="34"/>
      <c r="KY36" s="34"/>
    </row>
    <row r="37" spans="1:311" s="36" customFormat="1" ht="18.600000000000001">
      <c r="A37" s="34" t="str">
        <f t="shared" si="19"/>
        <v>4.8</v>
      </c>
      <c r="B37" s="35"/>
      <c r="D37" s="37"/>
      <c r="E37" s="79"/>
      <c r="F37" s="80" t="str">
        <f>IF(ISBLANK(E37)," - ",IF(G37=0,E37,E37+G37-1))</f>
        <v xml:space="preserve"> - </v>
      </c>
      <c r="G37" s="40"/>
      <c r="H37" s="41"/>
      <c r="I37" s="42" t="str">
        <f>IF(OR(F37=0,E37=0)," - ",NETWORKDAYS(E37,F37))</f>
        <v xml:space="preserve"> - </v>
      </c>
      <c r="J37" s="43"/>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c r="EN37" s="34"/>
      <c r="EO37" s="34"/>
      <c r="EP37" s="34"/>
      <c r="EQ37" s="34"/>
      <c r="ER37" s="34"/>
      <c r="ES37" s="34"/>
      <c r="ET37" s="34"/>
      <c r="EU37" s="34"/>
      <c r="EV37" s="34"/>
      <c r="EW37" s="34"/>
      <c r="EX37" s="34"/>
      <c r="EY37" s="34"/>
      <c r="EZ37" s="34"/>
      <c r="FA37" s="34"/>
      <c r="FB37" s="34"/>
      <c r="FC37" s="34"/>
      <c r="FD37" s="34"/>
      <c r="FE37" s="34"/>
      <c r="FF37" s="34"/>
      <c r="FG37" s="34"/>
      <c r="FH37" s="34"/>
      <c r="FI37" s="34"/>
      <c r="FJ37" s="34"/>
      <c r="FK37" s="34"/>
      <c r="FL37" s="34"/>
      <c r="FM37" s="34"/>
      <c r="FN37" s="34"/>
      <c r="FO37" s="34"/>
      <c r="FP37" s="34"/>
      <c r="FQ37" s="34"/>
      <c r="FR37" s="34"/>
      <c r="FS37" s="34"/>
      <c r="FT37" s="34"/>
      <c r="FU37" s="34"/>
      <c r="FV37" s="34"/>
      <c r="FW37" s="34"/>
      <c r="FX37" s="34"/>
      <c r="FY37" s="34"/>
      <c r="FZ37" s="34"/>
      <c r="GA37" s="34"/>
      <c r="GB37" s="34"/>
      <c r="GC37" s="34"/>
      <c r="GD37" s="34"/>
      <c r="GE37" s="34"/>
      <c r="GF37" s="34"/>
      <c r="GG37" s="34"/>
      <c r="GH37" s="34"/>
      <c r="GI37" s="34"/>
      <c r="GJ37" s="34"/>
      <c r="GK37" s="34"/>
      <c r="GL37" s="34"/>
      <c r="GM37" s="34"/>
      <c r="GN37" s="34"/>
      <c r="GO37" s="34"/>
      <c r="GP37" s="34"/>
      <c r="GQ37" s="34"/>
      <c r="GR37" s="34"/>
      <c r="GS37" s="34"/>
      <c r="GT37" s="34"/>
      <c r="GU37" s="34"/>
      <c r="GV37" s="34"/>
      <c r="GW37" s="34"/>
      <c r="GX37" s="34"/>
      <c r="GY37" s="34"/>
      <c r="GZ37" s="34"/>
      <c r="HA37" s="34"/>
      <c r="HB37" s="34"/>
      <c r="HC37" s="34"/>
      <c r="HD37" s="34"/>
      <c r="HE37" s="34"/>
      <c r="HF37" s="34"/>
      <c r="HG37" s="34"/>
      <c r="HH37" s="34"/>
      <c r="HI37" s="34"/>
      <c r="HJ37" s="34"/>
      <c r="HK37" s="34"/>
      <c r="HL37" s="34"/>
      <c r="HM37" s="34"/>
      <c r="HN37" s="34"/>
      <c r="HO37" s="34"/>
      <c r="HP37" s="34"/>
      <c r="HQ37" s="34"/>
      <c r="HR37" s="34"/>
      <c r="HS37" s="34"/>
      <c r="HT37" s="34"/>
      <c r="HU37" s="34"/>
      <c r="HV37" s="34"/>
      <c r="HW37" s="34"/>
      <c r="HX37" s="34"/>
      <c r="HY37" s="34"/>
      <c r="HZ37" s="34"/>
      <c r="IA37" s="34"/>
      <c r="IB37" s="34"/>
      <c r="IC37" s="34"/>
      <c r="ID37" s="34"/>
      <c r="IE37" s="34"/>
      <c r="IF37" s="34"/>
      <c r="IG37" s="34"/>
      <c r="IH37" s="34"/>
      <c r="II37" s="34"/>
      <c r="IJ37" s="34"/>
      <c r="IK37" s="34"/>
      <c r="IL37" s="34"/>
      <c r="IM37" s="34"/>
      <c r="IN37" s="34"/>
      <c r="IO37" s="34"/>
      <c r="IP37" s="34"/>
      <c r="IQ37" s="34"/>
      <c r="IR37" s="34"/>
      <c r="IS37" s="34"/>
      <c r="IT37" s="34"/>
      <c r="IU37" s="34"/>
      <c r="IV37" s="34"/>
      <c r="IW37" s="34"/>
      <c r="IX37" s="34"/>
      <c r="IY37" s="34"/>
      <c r="IZ37" s="34"/>
      <c r="JA37" s="34"/>
      <c r="JB37" s="34"/>
      <c r="JC37" s="34"/>
      <c r="JD37" s="34"/>
      <c r="JE37" s="34"/>
      <c r="JF37" s="34"/>
      <c r="JG37" s="34"/>
      <c r="JH37" s="34"/>
      <c r="JI37" s="34"/>
      <c r="JJ37" s="34"/>
      <c r="JK37" s="34"/>
      <c r="JL37" s="34"/>
      <c r="JM37" s="34"/>
      <c r="JN37" s="34"/>
      <c r="JO37" s="34"/>
      <c r="JP37" s="34"/>
      <c r="JQ37" s="34"/>
      <c r="JR37" s="34"/>
      <c r="JS37" s="34"/>
      <c r="JT37" s="34"/>
      <c r="JU37" s="34"/>
      <c r="JV37" s="34"/>
      <c r="JW37" s="34"/>
      <c r="JX37" s="34"/>
      <c r="JY37" s="34"/>
      <c r="JZ37" s="34"/>
      <c r="KA37" s="34"/>
      <c r="KB37" s="34"/>
      <c r="KC37" s="34"/>
      <c r="KD37" s="34"/>
      <c r="KE37" s="34"/>
      <c r="KF37" s="34"/>
      <c r="KG37" s="34"/>
      <c r="KH37" s="34"/>
      <c r="KI37" s="34"/>
      <c r="KJ37" s="34"/>
      <c r="KK37" s="34"/>
      <c r="KL37" s="34"/>
      <c r="KM37" s="34"/>
      <c r="KN37" s="34"/>
      <c r="KO37" s="34"/>
      <c r="KP37" s="34"/>
      <c r="KQ37" s="34"/>
      <c r="KR37" s="34"/>
      <c r="KS37" s="34"/>
      <c r="KT37" s="34"/>
      <c r="KU37" s="34"/>
      <c r="KV37" s="34"/>
      <c r="KW37" s="34"/>
      <c r="KX37" s="34"/>
      <c r="KY37" s="34"/>
    </row>
    <row r="38" spans="1:311" s="60" customFormat="1" ht="18.600000000000001">
      <c r="A38" s="34" t="str">
        <f t="shared" si="19"/>
        <v>4.9</v>
      </c>
      <c r="B38" s="53"/>
      <c r="C38" s="53"/>
      <c r="D38" s="54"/>
      <c r="E38" s="55"/>
      <c r="F38" s="55"/>
      <c r="G38" s="56"/>
      <c r="H38" s="57"/>
      <c r="I38" s="58" t="str">
        <f t="shared" si="15"/>
        <v xml:space="preserve"> - </v>
      </c>
      <c r="J38" s="59"/>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c r="EN38" s="34"/>
      <c r="EO38" s="34"/>
      <c r="EP38" s="34"/>
      <c r="EQ38" s="34"/>
      <c r="ER38" s="34"/>
      <c r="ES38" s="34"/>
      <c r="ET38" s="34"/>
      <c r="EU38" s="34"/>
      <c r="EV38" s="34"/>
      <c r="EW38" s="34"/>
      <c r="EX38" s="34"/>
      <c r="EY38" s="34"/>
      <c r="EZ38" s="34"/>
      <c r="FA38" s="34"/>
      <c r="FB38" s="34"/>
      <c r="FC38" s="34"/>
      <c r="FD38" s="34"/>
      <c r="FE38" s="34"/>
      <c r="FF38" s="34"/>
      <c r="FG38" s="34"/>
      <c r="FH38" s="34"/>
      <c r="FI38" s="34"/>
      <c r="FJ38" s="34"/>
      <c r="FK38" s="34"/>
      <c r="FL38" s="34"/>
      <c r="FM38" s="34"/>
      <c r="FN38" s="34"/>
      <c r="FO38" s="34"/>
      <c r="FP38" s="34"/>
      <c r="FQ38" s="34"/>
      <c r="FR38" s="34"/>
      <c r="FS38" s="34"/>
      <c r="FT38" s="34"/>
      <c r="FU38" s="34"/>
      <c r="FV38" s="34"/>
      <c r="FW38" s="34"/>
      <c r="FX38" s="34"/>
      <c r="FY38" s="34"/>
      <c r="FZ38" s="34"/>
      <c r="GA38" s="34"/>
      <c r="GB38" s="34"/>
      <c r="GC38" s="34"/>
      <c r="GD38" s="34"/>
      <c r="GE38" s="34"/>
      <c r="GF38" s="34"/>
      <c r="GG38" s="34"/>
      <c r="GH38" s="34"/>
      <c r="GI38" s="34"/>
      <c r="GJ38" s="34"/>
      <c r="GK38" s="34"/>
      <c r="GL38" s="34"/>
      <c r="GM38" s="34"/>
      <c r="GN38" s="34"/>
      <c r="GO38" s="34"/>
      <c r="GP38" s="34"/>
      <c r="GQ38" s="34"/>
      <c r="GR38" s="34"/>
      <c r="GS38" s="34"/>
      <c r="GT38" s="34"/>
      <c r="GU38" s="34"/>
      <c r="GV38" s="34"/>
      <c r="GW38" s="34"/>
      <c r="GX38" s="34"/>
      <c r="GY38" s="34"/>
      <c r="GZ38" s="34"/>
      <c r="HA38" s="34"/>
      <c r="HB38" s="34"/>
      <c r="HC38" s="34"/>
      <c r="HD38" s="34"/>
      <c r="HE38" s="34"/>
      <c r="HF38" s="34"/>
      <c r="HG38" s="34"/>
      <c r="HH38" s="34"/>
      <c r="HI38" s="34"/>
      <c r="HJ38" s="34"/>
      <c r="HK38" s="34"/>
      <c r="HL38" s="34"/>
      <c r="HM38" s="34"/>
      <c r="HN38" s="34"/>
      <c r="HO38" s="34"/>
      <c r="HP38" s="34"/>
      <c r="HQ38" s="34"/>
      <c r="HR38" s="34"/>
      <c r="HS38" s="34"/>
      <c r="HT38" s="34"/>
      <c r="HU38" s="34"/>
      <c r="HV38" s="34"/>
      <c r="HW38" s="34"/>
      <c r="HX38" s="34"/>
      <c r="HY38" s="34"/>
      <c r="HZ38" s="34"/>
      <c r="IA38" s="34"/>
      <c r="IB38" s="34"/>
      <c r="IC38" s="34"/>
      <c r="ID38" s="34"/>
      <c r="IE38" s="34"/>
      <c r="IF38" s="34"/>
      <c r="IG38" s="34"/>
      <c r="IH38" s="34"/>
      <c r="II38" s="34"/>
      <c r="IJ38" s="34"/>
      <c r="IK38" s="34"/>
      <c r="IL38" s="34"/>
      <c r="IM38" s="34"/>
      <c r="IN38" s="34"/>
      <c r="IO38" s="34"/>
      <c r="IP38" s="34"/>
      <c r="IQ38" s="34"/>
      <c r="IR38" s="34"/>
      <c r="IS38" s="34"/>
      <c r="IT38" s="34"/>
      <c r="IU38" s="34"/>
      <c r="IV38" s="34"/>
      <c r="IW38" s="34"/>
      <c r="IX38" s="34"/>
      <c r="IY38" s="34"/>
      <c r="IZ38" s="34"/>
      <c r="JA38" s="34"/>
      <c r="JB38" s="34"/>
      <c r="JC38" s="34"/>
      <c r="JD38" s="34"/>
      <c r="JE38" s="34"/>
      <c r="JF38" s="34"/>
      <c r="JG38" s="34"/>
      <c r="JH38" s="34"/>
      <c r="JI38" s="34"/>
      <c r="JJ38" s="34"/>
      <c r="JK38" s="34"/>
      <c r="JL38" s="34"/>
      <c r="JM38" s="34"/>
      <c r="JN38" s="34"/>
      <c r="JO38" s="34"/>
      <c r="JP38" s="34"/>
      <c r="JQ38" s="34"/>
      <c r="JR38" s="34"/>
      <c r="JS38" s="34"/>
      <c r="JT38" s="34"/>
      <c r="JU38" s="34"/>
      <c r="JV38" s="34"/>
      <c r="JW38" s="34"/>
      <c r="JX38" s="34"/>
      <c r="JY38" s="34"/>
      <c r="JZ38" s="34"/>
      <c r="KA38" s="34"/>
      <c r="KB38" s="34"/>
      <c r="KC38" s="34"/>
      <c r="KD38" s="34"/>
      <c r="KE38" s="34"/>
      <c r="KF38" s="34"/>
      <c r="KG38" s="34"/>
      <c r="KH38" s="34"/>
      <c r="KI38" s="34"/>
      <c r="KJ38" s="34"/>
      <c r="KK38" s="34"/>
      <c r="KL38" s="34"/>
      <c r="KM38" s="34"/>
      <c r="KN38" s="34"/>
      <c r="KO38" s="34"/>
      <c r="KP38" s="34"/>
      <c r="KQ38" s="34"/>
      <c r="KR38" s="34"/>
      <c r="KS38" s="34"/>
      <c r="KT38" s="34"/>
      <c r="KU38" s="34"/>
      <c r="KV38" s="34"/>
      <c r="KW38" s="34"/>
      <c r="KX38" s="34"/>
      <c r="KY38" s="34"/>
    </row>
    <row r="39" spans="1:311" s="67" customFormat="1" ht="18.600000000000001">
      <c r="A39" s="61" t="s">
        <v>1</v>
      </c>
      <c r="B39" s="62"/>
      <c r="C39" s="63"/>
      <c r="D39" s="63"/>
      <c r="E39" s="64"/>
      <c r="F39" s="64"/>
      <c r="G39" s="65"/>
      <c r="H39" s="65"/>
      <c r="I39" s="65"/>
      <c r="J39" s="66"/>
      <c r="K39" s="34"/>
      <c r="L39" s="34"/>
      <c r="M39" s="34"/>
      <c r="N39" s="34"/>
      <c r="O39" s="34"/>
      <c r="P39" s="34"/>
      <c r="Q39" s="34"/>
      <c r="R39" s="34"/>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c r="EN39" s="34"/>
      <c r="EO39" s="34"/>
      <c r="EP39" s="34"/>
      <c r="EQ39" s="34"/>
      <c r="ER39" s="34"/>
      <c r="ES39" s="34"/>
      <c r="ET39" s="34"/>
      <c r="EU39" s="34"/>
      <c r="EV39" s="34"/>
      <c r="EW39" s="34"/>
      <c r="EX39" s="34"/>
      <c r="EY39" s="34"/>
      <c r="EZ39" s="34"/>
      <c r="FA39" s="34"/>
      <c r="FB39" s="34"/>
      <c r="FC39" s="34"/>
      <c r="FD39" s="34"/>
      <c r="FE39" s="34"/>
      <c r="FF39" s="34"/>
      <c r="FG39" s="34"/>
      <c r="FH39" s="34"/>
      <c r="FI39" s="34"/>
      <c r="FJ39" s="34"/>
      <c r="FK39" s="34"/>
      <c r="FL39" s="34"/>
      <c r="FM39" s="34"/>
      <c r="FN39" s="34"/>
      <c r="FO39" s="34"/>
      <c r="FP39" s="34"/>
      <c r="FQ39" s="34"/>
      <c r="FR39" s="34"/>
      <c r="FS39" s="34"/>
      <c r="FT39" s="34"/>
      <c r="FU39" s="34"/>
      <c r="FV39" s="34"/>
      <c r="FW39" s="34"/>
      <c r="FX39" s="34"/>
      <c r="FY39" s="34"/>
      <c r="FZ39" s="34"/>
      <c r="GA39" s="34"/>
      <c r="GB39" s="34"/>
      <c r="GC39" s="34"/>
      <c r="GD39" s="34"/>
      <c r="GE39" s="34"/>
      <c r="GF39" s="34"/>
      <c r="GG39" s="34"/>
      <c r="GH39" s="34"/>
      <c r="GI39" s="34"/>
      <c r="GJ39" s="34"/>
      <c r="GK39" s="34"/>
      <c r="GL39" s="34"/>
      <c r="GM39" s="34"/>
      <c r="GN39" s="34"/>
      <c r="GO39" s="34"/>
      <c r="GP39" s="34"/>
      <c r="GQ39" s="34"/>
      <c r="GR39" s="34"/>
      <c r="GS39" s="34"/>
      <c r="GT39" s="34"/>
      <c r="GU39" s="34"/>
      <c r="GV39" s="34"/>
      <c r="GW39" s="34"/>
      <c r="GX39" s="34"/>
      <c r="GY39" s="34"/>
      <c r="GZ39" s="34"/>
      <c r="HA39" s="34"/>
      <c r="HB39" s="34"/>
      <c r="HC39" s="34"/>
      <c r="HD39" s="34"/>
      <c r="HE39" s="34"/>
      <c r="HF39" s="34"/>
      <c r="HG39" s="34"/>
      <c r="HH39" s="34"/>
      <c r="HI39" s="34"/>
      <c r="HJ39" s="34"/>
      <c r="HK39" s="34"/>
      <c r="HL39" s="34"/>
      <c r="HM39" s="34"/>
      <c r="HN39" s="34"/>
      <c r="HO39" s="34"/>
      <c r="HP39" s="34"/>
      <c r="HQ39" s="34"/>
      <c r="HR39" s="34"/>
      <c r="HS39" s="34"/>
      <c r="HT39" s="34"/>
      <c r="HU39" s="34"/>
      <c r="HV39" s="34"/>
      <c r="HW39" s="34"/>
      <c r="HX39" s="34"/>
      <c r="HY39" s="34"/>
      <c r="HZ39" s="34"/>
      <c r="IA39" s="34"/>
      <c r="IB39" s="34"/>
      <c r="IC39" s="34"/>
      <c r="ID39" s="34"/>
      <c r="IE39" s="34"/>
      <c r="IF39" s="34"/>
      <c r="IG39" s="34"/>
      <c r="IH39" s="34"/>
      <c r="II39" s="34"/>
      <c r="IJ39" s="34"/>
      <c r="IK39" s="34"/>
      <c r="IL39" s="34"/>
      <c r="IM39" s="34"/>
      <c r="IN39" s="34"/>
      <c r="IO39" s="34"/>
      <c r="IP39" s="34"/>
      <c r="IQ39" s="34"/>
      <c r="IR39" s="34"/>
      <c r="IS39" s="34"/>
      <c r="IT39" s="34"/>
      <c r="IU39" s="34"/>
      <c r="IV39" s="34"/>
      <c r="IW39" s="34"/>
      <c r="IX39" s="34"/>
      <c r="IY39" s="34"/>
      <c r="IZ39" s="34"/>
      <c r="JA39" s="34"/>
      <c r="JB39" s="34"/>
      <c r="JC39" s="34"/>
      <c r="JD39" s="34"/>
      <c r="JE39" s="34"/>
      <c r="JF39" s="34"/>
      <c r="JG39" s="34"/>
      <c r="JH39" s="34"/>
      <c r="JI39" s="34"/>
      <c r="JJ39" s="34"/>
      <c r="JK39" s="34"/>
      <c r="JL39" s="34"/>
      <c r="JM39" s="34"/>
      <c r="JN39" s="34"/>
      <c r="JO39" s="34"/>
      <c r="JP39" s="34"/>
      <c r="JQ39" s="34"/>
      <c r="JR39" s="34"/>
      <c r="JS39" s="34"/>
      <c r="JT39" s="34"/>
      <c r="JU39" s="34"/>
      <c r="JV39" s="34"/>
      <c r="JW39" s="34"/>
      <c r="JX39" s="34"/>
      <c r="JY39" s="34"/>
      <c r="JZ39" s="34"/>
      <c r="KA39" s="34"/>
      <c r="KB39" s="34"/>
      <c r="KC39" s="34"/>
      <c r="KD39" s="34"/>
      <c r="KE39" s="34"/>
      <c r="KF39" s="34"/>
      <c r="KG39" s="34"/>
      <c r="KH39" s="34"/>
      <c r="KI39" s="34"/>
      <c r="KJ39" s="34"/>
      <c r="KK39" s="34"/>
      <c r="KL39" s="34"/>
      <c r="KM39" s="34"/>
      <c r="KN39" s="34"/>
      <c r="KO39" s="34"/>
      <c r="KP39" s="34"/>
      <c r="KQ39" s="34"/>
      <c r="KR39" s="34"/>
      <c r="KS39" s="34"/>
      <c r="KT39" s="34"/>
      <c r="KU39" s="34"/>
      <c r="KV39" s="34"/>
      <c r="KW39" s="34"/>
      <c r="KX39" s="34"/>
      <c r="KY39" s="34"/>
    </row>
    <row r="40" spans="1:311" s="60" customFormat="1" ht="18.600000000000001">
      <c r="A40" s="68" t="s">
        <v>2</v>
      </c>
      <c r="B40" s="69"/>
      <c r="C40" s="69"/>
      <c r="D40" s="69"/>
      <c r="E40" s="70"/>
      <c r="F40" s="70"/>
      <c r="G40" s="69"/>
      <c r="H40" s="69"/>
      <c r="I40" s="69"/>
      <c r="J40" s="66"/>
      <c r="K40" s="34"/>
      <c r="L40" s="34"/>
      <c r="M40" s="34"/>
      <c r="N40" s="34"/>
      <c r="O40" s="34"/>
      <c r="P40" s="34"/>
      <c r="Q40" s="34"/>
      <c r="R40" s="34"/>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c r="EN40" s="34"/>
      <c r="EO40" s="34"/>
      <c r="EP40" s="34"/>
      <c r="EQ40" s="34"/>
      <c r="ER40" s="34"/>
      <c r="ES40" s="34"/>
      <c r="ET40" s="34"/>
      <c r="EU40" s="34"/>
      <c r="EV40" s="34"/>
      <c r="EW40" s="34"/>
      <c r="EX40" s="34"/>
      <c r="EY40" s="34"/>
      <c r="EZ40" s="34"/>
      <c r="FA40" s="34"/>
      <c r="FB40" s="34"/>
      <c r="FC40" s="34"/>
      <c r="FD40" s="34"/>
      <c r="FE40" s="34"/>
      <c r="FF40" s="34"/>
      <c r="FG40" s="34"/>
      <c r="FH40" s="34"/>
      <c r="FI40" s="34"/>
      <c r="FJ40" s="34"/>
      <c r="FK40" s="34"/>
      <c r="FL40" s="34"/>
      <c r="FM40" s="34"/>
      <c r="FN40" s="34"/>
      <c r="FO40" s="34"/>
      <c r="FP40" s="34"/>
      <c r="FQ40" s="34"/>
      <c r="FR40" s="34"/>
      <c r="FS40" s="34"/>
      <c r="FT40" s="34"/>
      <c r="FU40" s="34"/>
      <c r="FV40" s="34"/>
      <c r="FW40" s="34"/>
      <c r="FX40" s="34"/>
      <c r="FY40" s="34"/>
      <c r="FZ40" s="34"/>
      <c r="GA40" s="34"/>
      <c r="GB40" s="34"/>
      <c r="GC40" s="34"/>
      <c r="GD40" s="34"/>
      <c r="GE40" s="34"/>
      <c r="GF40" s="34"/>
      <c r="GG40" s="34"/>
      <c r="GH40" s="34"/>
      <c r="GI40" s="34"/>
      <c r="GJ40" s="34"/>
      <c r="GK40" s="34"/>
      <c r="GL40" s="34"/>
      <c r="GM40" s="34"/>
      <c r="GN40" s="34"/>
      <c r="GO40" s="34"/>
      <c r="GP40" s="34"/>
      <c r="GQ40" s="34"/>
      <c r="GR40" s="34"/>
      <c r="GS40" s="34"/>
      <c r="GT40" s="34"/>
      <c r="GU40" s="34"/>
      <c r="GV40" s="34"/>
      <c r="GW40" s="34"/>
      <c r="GX40" s="34"/>
      <c r="GY40" s="34"/>
      <c r="GZ40" s="34"/>
      <c r="HA40" s="34"/>
      <c r="HB40" s="34"/>
      <c r="HC40" s="34"/>
      <c r="HD40" s="34"/>
      <c r="HE40" s="34"/>
      <c r="HF40" s="34"/>
      <c r="HG40" s="34"/>
      <c r="HH40" s="34"/>
      <c r="HI40" s="34"/>
      <c r="HJ40" s="34"/>
      <c r="HK40" s="34"/>
      <c r="HL40" s="34"/>
      <c r="HM40" s="34"/>
      <c r="HN40" s="34"/>
      <c r="HO40" s="34"/>
      <c r="HP40" s="34"/>
      <c r="HQ40" s="34"/>
      <c r="HR40" s="34"/>
      <c r="HS40" s="34"/>
      <c r="HT40" s="34"/>
      <c r="HU40" s="34"/>
      <c r="HV40" s="34"/>
      <c r="HW40" s="34"/>
      <c r="HX40" s="34"/>
      <c r="HY40" s="34"/>
      <c r="HZ40" s="34"/>
      <c r="IA40" s="34"/>
      <c r="IB40" s="34"/>
      <c r="IC40" s="34"/>
      <c r="ID40" s="34"/>
      <c r="IE40" s="34"/>
      <c r="IF40" s="34"/>
      <c r="IG40" s="34"/>
      <c r="IH40" s="34"/>
      <c r="II40" s="34"/>
      <c r="IJ40" s="34"/>
      <c r="IK40" s="34"/>
      <c r="IL40" s="34"/>
      <c r="IM40" s="34"/>
      <c r="IN40" s="34"/>
      <c r="IO40" s="34"/>
      <c r="IP40" s="34"/>
      <c r="IQ40" s="34"/>
      <c r="IR40" s="34"/>
      <c r="IS40" s="34"/>
      <c r="IT40" s="34"/>
      <c r="IU40" s="34"/>
      <c r="IV40" s="34"/>
      <c r="IW40" s="34"/>
      <c r="IX40" s="34"/>
      <c r="IY40" s="34"/>
      <c r="IZ40" s="34"/>
      <c r="JA40" s="34"/>
      <c r="JB40" s="34"/>
      <c r="JC40" s="34"/>
      <c r="JD40" s="34"/>
      <c r="JE40" s="34"/>
      <c r="JF40" s="34"/>
      <c r="JG40" s="34"/>
      <c r="JH40" s="34"/>
      <c r="JI40" s="34"/>
      <c r="JJ40" s="34"/>
      <c r="JK40" s="34"/>
      <c r="JL40" s="34"/>
      <c r="JM40" s="34"/>
      <c r="JN40" s="34"/>
      <c r="JO40" s="34"/>
      <c r="JP40" s="34"/>
      <c r="JQ40" s="34"/>
      <c r="JR40" s="34"/>
      <c r="JS40" s="34"/>
      <c r="JT40" s="34"/>
      <c r="JU40" s="34"/>
      <c r="JV40" s="34"/>
      <c r="JW40" s="34"/>
      <c r="JX40" s="34"/>
      <c r="JY40" s="34"/>
      <c r="JZ40" s="34"/>
      <c r="KA40" s="34"/>
      <c r="KB40" s="34"/>
      <c r="KC40" s="34"/>
      <c r="KD40" s="34"/>
      <c r="KE40" s="34"/>
      <c r="KF40" s="34"/>
      <c r="KG40" s="34"/>
      <c r="KH40" s="34"/>
      <c r="KI40" s="34"/>
      <c r="KJ40" s="34"/>
      <c r="KK40" s="34"/>
      <c r="KL40" s="34"/>
      <c r="KM40" s="34"/>
      <c r="KN40" s="34"/>
      <c r="KO40" s="34"/>
      <c r="KP40" s="34"/>
      <c r="KQ40" s="34"/>
      <c r="KR40" s="34"/>
      <c r="KS40" s="34"/>
      <c r="KT40" s="34"/>
      <c r="KU40" s="34"/>
      <c r="KV40" s="34"/>
      <c r="KW40" s="34"/>
      <c r="KX40" s="34"/>
      <c r="KY40" s="34"/>
    </row>
    <row r="41" spans="1:311" s="60" customFormat="1" ht="18.600000000000001">
      <c r="A41" s="71" t="str">
        <f>IF(ISERROR(VALUE(SUBSTITUTE(prevWBS,".",""))),"1",IF(ISERROR(FIND("`",SUBSTITUTE(prevWBS,".","`",1))),TEXT(VALUE(prevWBS)+1,"#"),TEXT(VALUE(LEFT(prevWBS,FIND("`",SUBSTITUTE(prevWBS,".","`",1))-1))+1,"#")))</f>
        <v>1</v>
      </c>
      <c r="B41" s="72" t="s">
        <v>16</v>
      </c>
      <c r="C41" s="73"/>
      <c r="D41" s="74"/>
      <c r="E41" s="38"/>
      <c r="F41" s="39" t="str">
        <f>IF(ISBLANK(E41)," - ",IF(G41=0,E41,E41+G41-1))</f>
        <v xml:space="preserve"> - </v>
      </c>
      <c r="G41" s="40"/>
      <c r="H41" s="41"/>
      <c r="I41" s="42" t="str">
        <f>IF(OR(F41=0,E41=0)," - ",NETWORKDAYS(E41,F41))</f>
        <v xml:space="preserve"> - </v>
      </c>
      <c r="J41" s="43"/>
      <c r="K41" s="34"/>
      <c r="L41" s="34"/>
      <c r="M41" s="34"/>
      <c r="N41" s="34"/>
      <c r="O41" s="34"/>
      <c r="P41" s="34"/>
      <c r="Q41" s="34"/>
      <c r="R41" s="34"/>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c r="EN41" s="34"/>
      <c r="EO41" s="34"/>
      <c r="EP41" s="34"/>
      <c r="EQ41" s="34"/>
      <c r="ER41" s="34"/>
      <c r="ES41" s="34"/>
      <c r="ET41" s="34"/>
      <c r="EU41" s="34"/>
      <c r="EV41" s="34"/>
      <c r="EW41" s="34"/>
      <c r="EX41" s="34"/>
      <c r="EY41" s="34"/>
      <c r="EZ41" s="34"/>
      <c r="FA41" s="34"/>
      <c r="FB41" s="34"/>
      <c r="FC41" s="34"/>
      <c r="FD41" s="34"/>
      <c r="FE41" s="34"/>
      <c r="FF41" s="34"/>
      <c r="FG41" s="34"/>
      <c r="FH41" s="34"/>
      <c r="FI41" s="34"/>
      <c r="FJ41" s="34"/>
      <c r="FK41" s="34"/>
      <c r="FL41" s="34"/>
      <c r="FM41" s="34"/>
      <c r="FN41" s="34"/>
      <c r="FO41" s="34"/>
      <c r="FP41" s="34"/>
      <c r="FQ41" s="34"/>
      <c r="FR41" s="34"/>
      <c r="FS41" s="34"/>
      <c r="FT41" s="34"/>
      <c r="FU41" s="34"/>
      <c r="FV41" s="34"/>
      <c r="FW41" s="34"/>
      <c r="FX41" s="34"/>
      <c r="FY41" s="34"/>
      <c r="FZ41" s="34"/>
      <c r="GA41" s="34"/>
      <c r="GB41" s="34"/>
      <c r="GC41" s="34"/>
      <c r="GD41" s="34"/>
      <c r="GE41" s="34"/>
      <c r="GF41" s="34"/>
      <c r="GG41" s="34"/>
      <c r="GH41" s="34"/>
      <c r="GI41" s="34"/>
      <c r="GJ41" s="34"/>
      <c r="GK41" s="34"/>
      <c r="GL41" s="34"/>
      <c r="GM41" s="34"/>
      <c r="GN41" s="34"/>
      <c r="GO41" s="34"/>
      <c r="GP41" s="34"/>
      <c r="GQ41" s="34"/>
      <c r="GR41" s="34"/>
      <c r="GS41" s="34"/>
      <c r="GT41" s="34"/>
      <c r="GU41" s="34"/>
      <c r="GV41" s="34"/>
      <c r="GW41" s="34"/>
      <c r="GX41" s="34"/>
      <c r="GY41" s="34"/>
      <c r="GZ41" s="34"/>
      <c r="HA41" s="34"/>
      <c r="HB41" s="34"/>
      <c r="HC41" s="34"/>
      <c r="HD41" s="34"/>
      <c r="HE41" s="34"/>
      <c r="HF41" s="34"/>
      <c r="HG41" s="34"/>
      <c r="HH41" s="34"/>
      <c r="HI41" s="34"/>
      <c r="HJ41" s="34"/>
      <c r="HK41" s="34"/>
      <c r="HL41" s="34"/>
      <c r="HM41" s="34"/>
      <c r="HN41" s="34"/>
      <c r="HO41" s="34"/>
      <c r="HP41" s="34"/>
      <c r="HQ41" s="34"/>
      <c r="HR41" s="34"/>
      <c r="HS41" s="34"/>
      <c r="HT41" s="34"/>
      <c r="HU41" s="34"/>
      <c r="HV41" s="34"/>
      <c r="HW41" s="34"/>
      <c r="HX41" s="34"/>
      <c r="HY41" s="34"/>
      <c r="HZ41" s="34"/>
      <c r="IA41" s="34"/>
      <c r="IB41" s="34"/>
      <c r="IC41" s="34"/>
      <c r="ID41" s="34"/>
      <c r="IE41" s="34"/>
      <c r="IF41" s="34"/>
      <c r="IG41" s="34"/>
      <c r="IH41" s="34"/>
      <c r="II41" s="34"/>
      <c r="IJ41" s="34"/>
      <c r="IK41" s="34"/>
      <c r="IL41" s="34"/>
      <c r="IM41" s="34"/>
      <c r="IN41" s="34"/>
      <c r="IO41" s="34"/>
      <c r="IP41" s="34"/>
      <c r="IQ41" s="34"/>
      <c r="IR41" s="34"/>
      <c r="IS41" s="34"/>
      <c r="IT41" s="34"/>
      <c r="IU41" s="34"/>
      <c r="IV41" s="34"/>
      <c r="IW41" s="34"/>
      <c r="IX41" s="34"/>
      <c r="IY41" s="34"/>
      <c r="IZ41" s="34"/>
      <c r="JA41" s="34"/>
      <c r="JB41" s="34"/>
      <c r="JC41" s="34"/>
      <c r="JD41" s="34"/>
      <c r="JE41" s="34"/>
      <c r="JF41" s="34"/>
      <c r="JG41" s="34"/>
      <c r="JH41" s="34"/>
      <c r="JI41" s="34"/>
      <c r="JJ41" s="34"/>
      <c r="JK41" s="34"/>
      <c r="JL41" s="34"/>
      <c r="JM41" s="34"/>
      <c r="JN41" s="34"/>
      <c r="JO41" s="34"/>
      <c r="JP41" s="34"/>
      <c r="JQ41" s="34"/>
      <c r="JR41" s="34"/>
      <c r="JS41" s="34"/>
      <c r="JT41" s="34"/>
      <c r="JU41" s="34"/>
      <c r="JV41" s="34"/>
      <c r="JW41" s="34"/>
      <c r="JX41" s="34"/>
      <c r="JY41" s="34"/>
      <c r="JZ41" s="34"/>
      <c r="KA41" s="34"/>
      <c r="KB41" s="34"/>
      <c r="KC41" s="34"/>
      <c r="KD41" s="34"/>
      <c r="KE41" s="34"/>
      <c r="KF41" s="34"/>
      <c r="KG41" s="34"/>
      <c r="KH41" s="34"/>
      <c r="KI41" s="34"/>
      <c r="KJ41" s="34"/>
      <c r="KK41" s="34"/>
      <c r="KL41" s="34"/>
      <c r="KM41" s="34"/>
      <c r="KN41" s="34"/>
      <c r="KO41" s="34"/>
      <c r="KP41" s="34"/>
      <c r="KQ41" s="34"/>
      <c r="KR41" s="34"/>
      <c r="KS41" s="34"/>
      <c r="KT41" s="34"/>
      <c r="KU41" s="34"/>
      <c r="KV41" s="34"/>
      <c r="KW41" s="34"/>
      <c r="KX41" s="34"/>
      <c r="KY41" s="34"/>
    </row>
    <row r="42" spans="1:311" s="60" customFormat="1" ht="18.600000000000001">
      <c r="A42" s="34" t="str">
        <f>IF(ISERROR(VALUE(SUBSTITUTE(prevWBS,".",""))),"0.1",IF(ISERROR(FIND("`",SUBSTITUTE(prevWBS,".","`",1))),prevWBS&amp;".1",LEFT(prevWBS,FIND("`",SUBSTITUTE(prevWBS,".","`",1)))&amp;IF(ISERROR(FIND("`",SUBSTITUTE(prevWBS,".","`",2))),VALUE(RIGHT(prevWBS,LEN(prevWBS)-FIND("`",SUBSTITUTE(prevWBS,".","`",1))))+1,VALUE(MID(prevWBS,FIND("`",SUBSTITUTE(prevWBS,".","`",1))+1,(FIND("`",SUBSTITUTE(prevWBS,".","`",2))-FIND("`",SUBSTITUTE(prevWBS,".","`",1))-1)))+1)))</f>
        <v>1.1</v>
      </c>
      <c r="B42" s="75" t="s">
        <v>3</v>
      </c>
      <c r="C42" s="75"/>
      <c r="D42" s="74"/>
      <c r="E42" s="38"/>
      <c r="F42" s="39" t="str">
        <f>IF(ISBLANK(E42)," - ",IF(G42=0,E42,E42+G42-1))</f>
        <v xml:space="preserve"> - </v>
      </c>
      <c r="G42" s="40"/>
      <c r="H42" s="41"/>
      <c r="I42" s="42" t="str">
        <f>IF(OR(F42=0,E42=0)," - ",NETWORKDAYS(E42,F42))</f>
        <v xml:space="preserve"> - </v>
      </c>
      <c r="J42" s="43"/>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c r="EN42" s="34"/>
      <c r="EO42" s="34"/>
      <c r="EP42" s="34"/>
      <c r="EQ42" s="34"/>
      <c r="ER42" s="34"/>
      <c r="ES42" s="34"/>
      <c r="ET42" s="34"/>
      <c r="EU42" s="34"/>
      <c r="EV42" s="34"/>
      <c r="EW42" s="34"/>
      <c r="EX42" s="34"/>
      <c r="EY42" s="34"/>
      <c r="EZ42" s="34"/>
      <c r="FA42" s="34"/>
      <c r="FB42" s="34"/>
      <c r="FC42" s="34"/>
      <c r="FD42" s="34"/>
      <c r="FE42" s="34"/>
      <c r="FF42" s="34"/>
      <c r="FG42" s="34"/>
      <c r="FH42" s="34"/>
      <c r="FI42" s="34"/>
      <c r="FJ42" s="34"/>
      <c r="FK42" s="34"/>
      <c r="FL42" s="34"/>
      <c r="FM42" s="34"/>
      <c r="FN42" s="34"/>
      <c r="FO42" s="34"/>
      <c r="FP42" s="34"/>
      <c r="FQ42" s="34"/>
      <c r="FR42" s="34"/>
      <c r="FS42" s="34"/>
      <c r="FT42" s="34"/>
      <c r="FU42" s="34"/>
      <c r="FV42" s="34"/>
      <c r="FW42" s="34"/>
      <c r="FX42" s="34"/>
      <c r="FY42" s="34"/>
      <c r="FZ42" s="34"/>
      <c r="GA42" s="34"/>
      <c r="GB42" s="34"/>
      <c r="GC42" s="34"/>
      <c r="GD42" s="34"/>
      <c r="GE42" s="34"/>
      <c r="GF42" s="34"/>
      <c r="GG42" s="34"/>
      <c r="GH42" s="34"/>
      <c r="GI42" s="34"/>
      <c r="GJ42" s="34"/>
      <c r="GK42" s="34"/>
      <c r="GL42" s="34"/>
      <c r="GM42" s="34"/>
      <c r="GN42" s="34"/>
      <c r="GO42" s="34"/>
      <c r="GP42" s="34"/>
      <c r="GQ42" s="34"/>
      <c r="GR42" s="34"/>
      <c r="GS42" s="34"/>
      <c r="GT42" s="34"/>
      <c r="GU42" s="34"/>
      <c r="GV42" s="34"/>
      <c r="GW42" s="34"/>
      <c r="GX42" s="34"/>
      <c r="GY42" s="34"/>
      <c r="GZ42" s="34"/>
      <c r="HA42" s="34"/>
      <c r="HB42" s="34"/>
      <c r="HC42" s="34"/>
      <c r="HD42" s="34"/>
      <c r="HE42" s="34"/>
      <c r="HF42" s="34"/>
      <c r="HG42" s="34"/>
      <c r="HH42" s="34"/>
      <c r="HI42" s="34"/>
      <c r="HJ42" s="34"/>
      <c r="HK42" s="34"/>
      <c r="HL42" s="34"/>
      <c r="HM42" s="34"/>
      <c r="HN42" s="34"/>
      <c r="HO42" s="34"/>
      <c r="HP42" s="34"/>
      <c r="HQ42" s="34"/>
      <c r="HR42" s="34"/>
      <c r="HS42" s="34"/>
      <c r="HT42" s="34"/>
      <c r="HU42" s="34"/>
      <c r="HV42" s="34"/>
      <c r="HW42" s="34"/>
      <c r="HX42" s="34"/>
      <c r="HY42" s="34"/>
      <c r="HZ42" s="34"/>
      <c r="IA42" s="34"/>
      <c r="IB42" s="34"/>
      <c r="IC42" s="34"/>
      <c r="ID42" s="34"/>
      <c r="IE42" s="34"/>
      <c r="IF42" s="34"/>
      <c r="IG42" s="34"/>
      <c r="IH42" s="34"/>
      <c r="II42" s="34"/>
      <c r="IJ42" s="34"/>
      <c r="IK42" s="34"/>
      <c r="IL42" s="34"/>
      <c r="IM42" s="34"/>
      <c r="IN42" s="34"/>
      <c r="IO42" s="34"/>
      <c r="IP42" s="34"/>
      <c r="IQ42" s="34"/>
      <c r="IR42" s="34"/>
      <c r="IS42" s="34"/>
      <c r="IT42" s="34"/>
      <c r="IU42" s="34"/>
      <c r="IV42" s="34"/>
      <c r="IW42" s="34"/>
      <c r="IX42" s="34"/>
      <c r="IY42" s="34"/>
      <c r="IZ42" s="34"/>
      <c r="JA42" s="34"/>
      <c r="JB42" s="34"/>
      <c r="JC42" s="34"/>
      <c r="JD42" s="34"/>
      <c r="JE42" s="34"/>
      <c r="JF42" s="34"/>
      <c r="JG42" s="34"/>
      <c r="JH42" s="34"/>
      <c r="JI42" s="34"/>
      <c r="JJ42" s="34"/>
      <c r="JK42" s="34"/>
      <c r="JL42" s="34"/>
      <c r="JM42" s="34"/>
      <c r="JN42" s="34"/>
      <c r="JO42" s="34"/>
      <c r="JP42" s="34"/>
      <c r="JQ42" s="34"/>
      <c r="JR42" s="34"/>
      <c r="JS42" s="34"/>
      <c r="JT42" s="34"/>
      <c r="JU42" s="34"/>
      <c r="JV42" s="34"/>
      <c r="JW42" s="34"/>
      <c r="JX42" s="34"/>
      <c r="JY42" s="34"/>
      <c r="JZ42" s="34"/>
      <c r="KA42" s="34"/>
      <c r="KB42" s="34"/>
      <c r="KC42" s="34"/>
      <c r="KD42" s="34"/>
      <c r="KE42" s="34"/>
      <c r="KF42" s="34"/>
      <c r="KG42" s="34"/>
      <c r="KH42" s="34"/>
      <c r="KI42" s="34"/>
      <c r="KJ42" s="34"/>
      <c r="KK42" s="34"/>
      <c r="KL42" s="34"/>
      <c r="KM42" s="34"/>
      <c r="KN42" s="34"/>
      <c r="KO42" s="34"/>
      <c r="KP42" s="34"/>
      <c r="KQ42" s="34"/>
      <c r="KR42" s="34"/>
      <c r="KS42" s="34"/>
      <c r="KT42" s="34"/>
      <c r="KU42" s="34"/>
      <c r="KV42" s="34"/>
      <c r="KW42" s="34"/>
      <c r="KX42" s="34"/>
      <c r="KY42" s="34"/>
    </row>
    <row r="43" spans="1:311" s="60" customFormat="1" ht="18.600000000000001">
      <c r="A43" s="34" t="str">
        <f>IF(ISERROR(VALUE(SUBSTITUTE(prevWBS,".",""))),"0.0.1",IF(ISERROR(FIND("`",SUBSTITUTE(prevWBS,".","`",2))),prevWBS&amp;".1",LEFT(prevWBS,FIND("`",SUBSTITUTE(prevWBS,".","`",2)))&amp;IF(ISERROR(FIND("`",SUBSTITUTE(prevWBS,".","`",3))),VALUE(RIGHT(prevWBS,LEN(prevWBS)-FIND("`",SUBSTITUTE(prevWBS,".","`",2))))+1,VALUE(MID(prevWBS,FIND("`",SUBSTITUTE(prevWBS,".","`",2))+1,(FIND("`",SUBSTITUTE(prevWBS,".","`",3))-FIND("`",SUBSTITUTE(prevWBS,".","`",2))-1)))+1)))</f>
        <v>1.1.1</v>
      </c>
      <c r="B43" s="76" t="s">
        <v>4</v>
      </c>
      <c r="C43" s="75"/>
      <c r="D43" s="74"/>
      <c r="E43" s="38"/>
      <c r="F43" s="39" t="str">
        <f>IF(ISBLANK(E43)," - ",IF(G43=0,E43,E43+G43-1))</f>
        <v xml:space="preserve"> - </v>
      </c>
      <c r="G43" s="40"/>
      <c r="H43" s="41"/>
      <c r="I43" s="42" t="str">
        <f>IF(OR(F43=0,E43=0)," - ",NETWORKDAYS(E43,F43))</f>
        <v xml:space="preserve"> - </v>
      </c>
      <c r="J43" s="43"/>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c r="EN43" s="34"/>
      <c r="EO43" s="34"/>
      <c r="EP43" s="34"/>
      <c r="EQ43" s="34"/>
      <c r="ER43" s="34"/>
      <c r="ES43" s="34"/>
      <c r="ET43" s="34"/>
      <c r="EU43" s="34"/>
      <c r="EV43" s="34"/>
      <c r="EW43" s="34"/>
      <c r="EX43" s="34"/>
      <c r="EY43" s="34"/>
      <c r="EZ43" s="34"/>
      <c r="FA43" s="34"/>
      <c r="FB43" s="34"/>
      <c r="FC43" s="34"/>
      <c r="FD43" s="34"/>
      <c r="FE43" s="34"/>
      <c r="FF43" s="34"/>
      <c r="FG43" s="34"/>
      <c r="FH43" s="34"/>
      <c r="FI43" s="34"/>
      <c r="FJ43" s="34"/>
      <c r="FK43" s="34"/>
      <c r="FL43" s="34"/>
      <c r="FM43" s="34"/>
      <c r="FN43" s="34"/>
      <c r="FO43" s="34"/>
      <c r="FP43" s="34"/>
      <c r="FQ43" s="34"/>
      <c r="FR43" s="34"/>
      <c r="FS43" s="34"/>
      <c r="FT43" s="34"/>
      <c r="FU43" s="34"/>
      <c r="FV43" s="34"/>
      <c r="FW43" s="34"/>
      <c r="FX43" s="34"/>
      <c r="FY43" s="34"/>
      <c r="FZ43" s="34"/>
      <c r="GA43" s="34"/>
      <c r="GB43" s="34"/>
      <c r="GC43" s="34"/>
      <c r="GD43" s="34"/>
      <c r="GE43" s="34"/>
      <c r="GF43" s="34"/>
      <c r="GG43" s="34"/>
      <c r="GH43" s="34"/>
      <c r="GI43" s="34"/>
      <c r="GJ43" s="34"/>
      <c r="GK43" s="34"/>
      <c r="GL43" s="34"/>
      <c r="GM43" s="34"/>
      <c r="GN43" s="34"/>
      <c r="GO43" s="34"/>
      <c r="GP43" s="34"/>
      <c r="GQ43" s="34"/>
      <c r="GR43" s="34"/>
      <c r="GS43" s="34"/>
      <c r="GT43" s="34"/>
      <c r="GU43" s="34"/>
      <c r="GV43" s="34"/>
      <c r="GW43" s="34"/>
      <c r="GX43" s="34"/>
      <c r="GY43" s="34"/>
      <c r="GZ43" s="34"/>
      <c r="HA43" s="34"/>
      <c r="HB43" s="34"/>
      <c r="HC43" s="34"/>
      <c r="HD43" s="34"/>
      <c r="HE43" s="34"/>
      <c r="HF43" s="34"/>
      <c r="HG43" s="34"/>
      <c r="HH43" s="34"/>
      <c r="HI43" s="34"/>
      <c r="HJ43" s="34"/>
      <c r="HK43" s="34"/>
      <c r="HL43" s="34"/>
      <c r="HM43" s="34"/>
      <c r="HN43" s="34"/>
      <c r="HO43" s="34"/>
      <c r="HP43" s="34"/>
      <c r="HQ43" s="34"/>
      <c r="HR43" s="34"/>
      <c r="HS43" s="34"/>
      <c r="HT43" s="34"/>
      <c r="HU43" s="34"/>
      <c r="HV43" s="34"/>
      <c r="HW43" s="34"/>
      <c r="HX43" s="34"/>
      <c r="HY43" s="34"/>
      <c r="HZ43" s="34"/>
      <c r="IA43" s="34"/>
      <c r="IB43" s="34"/>
      <c r="IC43" s="34"/>
      <c r="ID43" s="34"/>
      <c r="IE43" s="34"/>
      <c r="IF43" s="34"/>
      <c r="IG43" s="34"/>
      <c r="IH43" s="34"/>
      <c r="II43" s="34"/>
      <c r="IJ43" s="34"/>
      <c r="IK43" s="34"/>
      <c r="IL43" s="34"/>
      <c r="IM43" s="34"/>
      <c r="IN43" s="34"/>
      <c r="IO43" s="34"/>
      <c r="IP43" s="34"/>
      <c r="IQ43" s="34"/>
      <c r="IR43" s="34"/>
      <c r="IS43" s="34"/>
      <c r="IT43" s="34"/>
      <c r="IU43" s="34"/>
      <c r="IV43" s="34"/>
      <c r="IW43" s="34"/>
      <c r="IX43" s="34"/>
      <c r="IY43" s="34"/>
      <c r="IZ43" s="34"/>
      <c r="JA43" s="34"/>
      <c r="JB43" s="34"/>
      <c r="JC43" s="34"/>
      <c r="JD43" s="34"/>
      <c r="JE43" s="34"/>
      <c r="JF43" s="34"/>
      <c r="JG43" s="34"/>
      <c r="JH43" s="34"/>
      <c r="JI43" s="34"/>
      <c r="JJ43" s="34"/>
      <c r="JK43" s="34"/>
      <c r="JL43" s="34"/>
      <c r="JM43" s="34"/>
      <c r="JN43" s="34"/>
      <c r="JO43" s="34"/>
      <c r="JP43" s="34"/>
      <c r="JQ43" s="34"/>
      <c r="JR43" s="34"/>
      <c r="JS43" s="34"/>
      <c r="JT43" s="34"/>
      <c r="JU43" s="34"/>
      <c r="JV43" s="34"/>
      <c r="JW43" s="34"/>
      <c r="JX43" s="34"/>
      <c r="JY43" s="34"/>
      <c r="JZ43" s="34"/>
      <c r="KA43" s="34"/>
      <c r="KB43" s="34"/>
      <c r="KC43" s="34"/>
      <c r="KD43" s="34"/>
      <c r="KE43" s="34"/>
      <c r="KF43" s="34"/>
      <c r="KG43" s="34"/>
      <c r="KH43" s="34"/>
      <c r="KI43" s="34"/>
      <c r="KJ43" s="34"/>
      <c r="KK43" s="34"/>
      <c r="KL43" s="34"/>
      <c r="KM43" s="34"/>
      <c r="KN43" s="34"/>
      <c r="KO43" s="34"/>
      <c r="KP43" s="34"/>
      <c r="KQ43" s="34"/>
      <c r="KR43" s="34"/>
      <c r="KS43" s="34"/>
      <c r="KT43" s="34"/>
      <c r="KU43" s="34"/>
      <c r="KV43" s="34"/>
      <c r="KW43" s="34"/>
      <c r="KX43" s="34"/>
      <c r="KY43" s="34"/>
    </row>
    <row r="44" spans="1:311" s="60" customFormat="1" ht="18.600000000000001">
      <c r="A44" s="34" t="str">
        <f>IF(ISERROR(VALUE(SUBSTITUTE(prevWBS,".",""))),"0.0.0.1",IF(ISERROR(FIND("`",SUBSTITUTE(prevWBS,".","`",3))),prevWBS&amp;".1",LEFT(prevWBS,FIND("`",SUBSTITUTE(prevWBS,".","`",3)))&amp;IF(ISERROR(FIND("`",SUBSTITUTE(prevWBS,".","`",4))),VALUE(RIGHT(prevWBS,LEN(prevWBS)-FIND("`",SUBSTITUTE(prevWBS,".","`",3))))+1,VALUE(MID(prevWBS,FIND("`",SUBSTITUTE(prevWBS,".","`",3))+1,(FIND("`",SUBSTITUTE(prevWBS,".","`",4))-FIND("`",SUBSTITUTE(prevWBS,".","`",3))-1)))+1)))</f>
        <v>1.1.1.1</v>
      </c>
      <c r="B44" s="76" t="s">
        <v>5</v>
      </c>
      <c r="C44" s="75"/>
      <c r="D44" s="74"/>
      <c r="E44" s="38"/>
      <c r="F44" s="39" t="str">
        <f>IF(ISBLANK(E44)," - ",IF(G44=0,E44,E44+G44-1))</f>
        <v xml:space="preserve"> - </v>
      </c>
      <c r="G44" s="40"/>
      <c r="H44" s="41"/>
      <c r="I44" s="42" t="str">
        <f>IF(OR(F44=0,E44=0)," - ",NETWORKDAYS(E44,F44))</f>
        <v xml:space="preserve"> - </v>
      </c>
      <c r="J44" s="43"/>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c r="EN44" s="34"/>
      <c r="EO44" s="34"/>
      <c r="EP44" s="34"/>
      <c r="EQ44" s="34"/>
      <c r="ER44" s="34"/>
      <c r="ES44" s="34"/>
      <c r="ET44" s="34"/>
      <c r="EU44" s="34"/>
      <c r="EV44" s="34"/>
      <c r="EW44" s="34"/>
      <c r="EX44" s="34"/>
      <c r="EY44" s="34"/>
      <c r="EZ44" s="34"/>
      <c r="FA44" s="34"/>
      <c r="FB44" s="34"/>
      <c r="FC44" s="34"/>
      <c r="FD44" s="34"/>
      <c r="FE44" s="34"/>
      <c r="FF44" s="34"/>
      <c r="FG44" s="34"/>
      <c r="FH44" s="34"/>
      <c r="FI44" s="34"/>
      <c r="FJ44" s="34"/>
      <c r="FK44" s="34"/>
      <c r="FL44" s="34"/>
      <c r="FM44" s="34"/>
      <c r="FN44" s="34"/>
      <c r="FO44" s="34"/>
      <c r="FP44" s="34"/>
      <c r="FQ44" s="34"/>
      <c r="FR44" s="34"/>
      <c r="FS44" s="34"/>
      <c r="FT44" s="34"/>
      <c r="FU44" s="34"/>
      <c r="FV44" s="34"/>
      <c r="FW44" s="34"/>
      <c r="FX44" s="34"/>
      <c r="FY44" s="34"/>
      <c r="FZ44" s="34"/>
      <c r="GA44" s="34"/>
      <c r="GB44" s="34"/>
      <c r="GC44" s="34"/>
      <c r="GD44" s="34"/>
      <c r="GE44" s="34"/>
      <c r="GF44" s="34"/>
      <c r="GG44" s="34"/>
      <c r="GH44" s="34"/>
      <c r="GI44" s="34"/>
      <c r="GJ44" s="34"/>
      <c r="GK44" s="34"/>
      <c r="GL44" s="34"/>
      <c r="GM44" s="34"/>
      <c r="GN44" s="34"/>
      <c r="GO44" s="34"/>
      <c r="GP44" s="34"/>
      <c r="GQ44" s="34"/>
      <c r="GR44" s="34"/>
      <c r="GS44" s="34"/>
      <c r="GT44" s="34"/>
      <c r="GU44" s="34"/>
      <c r="GV44" s="34"/>
      <c r="GW44" s="34"/>
      <c r="GX44" s="34"/>
      <c r="GY44" s="34"/>
      <c r="GZ44" s="34"/>
      <c r="HA44" s="34"/>
      <c r="HB44" s="34"/>
      <c r="HC44" s="34"/>
      <c r="HD44" s="34"/>
      <c r="HE44" s="34"/>
      <c r="HF44" s="34"/>
      <c r="HG44" s="34"/>
      <c r="HH44" s="34"/>
      <c r="HI44" s="34"/>
      <c r="HJ44" s="34"/>
      <c r="HK44" s="34"/>
      <c r="HL44" s="34"/>
      <c r="HM44" s="34"/>
      <c r="HN44" s="34"/>
      <c r="HO44" s="34"/>
      <c r="HP44" s="34"/>
      <c r="HQ44" s="34"/>
      <c r="HR44" s="34"/>
      <c r="HS44" s="34"/>
      <c r="HT44" s="34"/>
      <c r="HU44" s="34"/>
      <c r="HV44" s="34"/>
      <c r="HW44" s="34"/>
      <c r="HX44" s="34"/>
      <c r="HY44" s="34"/>
      <c r="HZ44" s="34"/>
      <c r="IA44" s="34"/>
      <c r="IB44" s="34"/>
      <c r="IC44" s="34"/>
      <c r="ID44" s="34"/>
      <c r="IE44" s="34"/>
      <c r="IF44" s="34"/>
      <c r="IG44" s="34"/>
      <c r="IH44" s="34"/>
      <c r="II44" s="34"/>
      <c r="IJ44" s="34"/>
      <c r="IK44" s="34"/>
      <c r="IL44" s="34"/>
      <c r="IM44" s="34"/>
      <c r="IN44" s="34"/>
      <c r="IO44" s="34"/>
      <c r="IP44" s="34"/>
      <c r="IQ44" s="34"/>
      <c r="IR44" s="34"/>
      <c r="IS44" s="34"/>
      <c r="IT44" s="34"/>
      <c r="IU44" s="34"/>
      <c r="IV44" s="34"/>
      <c r="IW44" s="34"/>
      <c r="IX44" s="34"/>
      <c r="IY44" s="34"/>
      <c r="IZ44" s="34"/>
      <c r="JA44" s="34"/>
      <c r="JB44" s="34"/>
      <c r="JC44" s="34"/>
      <c r="JD44" s="34"/>
      <c r="JE44" s="34"/>
      <c r="JF44" s="34"/>
      <c r="JG44" s="34"/>
      <c r="JH44" s="34"/>
      <c r="JI44" s="34"/>
      <c r="JJ44" s="34"/>
      <c r="JK44" s="34"/>
      <c r="JL44" s="34"/>
      <c r="JM44" s="34"/>
      <c r="JN44" s="34"/>
      <c r="JO44" s="34"/>
      <c r="JP44" s="34"/>
      <c r="JQ44" s="34"/>
      <c r="JR44" s="34"/>
      <c r="JS44" s="34"/>
      <c r="JT44" s="34"/>
      <c r="JU44" s="34"/>
      <c r="JV44" s="34"/>
      <c r="JW44" s="34"/>
      <c r="JX44" s="34"/>
      <c r="JY44" s="34"/>
      <c r="JZ44" s="34"/>
      <c r="KA44" s="34"/>
      <c r="KB44" s="34"/>
      <c r="KC44" s="34"/>
      <c r="KD44" s="34"/>
      <c r="KE44" s="34"/>
      <c r="KF44" s="34"/>
      <c r="KG44" s="34"/>
      <c r="KH44" s="34"/>
      <c r="KI44" s="34"/>
      <c r="KJ44" s="34"/>
      <c r="KK44" s="34"/>
      <c r="KL44" s="34"/>
      <c r="KM44" s="34"/>
      <c r="KN44" s="34"/>
      <c r="KO44" s="34"/>
      <c r="KP44" s="34"/>
      <c r="KQ44" s="34"/>
      <c r="KR44" s="34"/>
      <c r="KS44" s="34"/>
      <c r="KT44" s="34"/>
      <c r="KU44" s="34"/>
      <c r="KV44" s="34"/>
      <c r="KW44" s="34"/>
      <c r="KX44" s="34"/>
      <c r="KY44" s="34"/>
    </row>
    <row r="45" spans="1:311" s="78" customFormat="1">
      <c r="A45" s="77" t="str">
        <f>HYPERLINK("https://vertex42.link/HowToCreateAGanttChart","► Watch How to Create a Gantt Chart in Excel")</f>
        <v>► Watch How to Create a Gantt Chart in Excel</v>
      </c>
    </row>
  </sheetData>
  <sheetProtection formatCells="0" formatColumns="0" formatRows="0" insertRows="0" deleteRows="0"/>
  <mergeCells count="89">
    <mergeCell ref="KE4:KK4"/>
    <mergeCell ref="KE5:KK5"/>
    <mergeCell ref="KL4:KR4"/>
    <mergeCell ref="KL5:KR5"/>
    <mergeCell ref="KS4:KY4"/>
    <mergeCell ref="KS5:KY5"/>
    <mergeCell ref="JJ4:JP4"/>
    <mergeCell ref="JJ5:JP5"/>
    <mergeCell ref="JQ4:JW4"/>
    <mergeCell ref="JQ5:JW5"/>
    <mergeCell ref="JX4:KD4"/>
    <mergeCell ref="JX5:KD5"/>
    <mergeCell ref="IO4:IU4"/>
    <mergeCell ref="IO5:IU5"/>
    <mergeCell ref="IV4:JB4"/>
    <mergeCell ref="IV5:JB5"/>
    <mergeCell ref="JC4:JI4"/>
    <mergeCell ref="JC5:JI5"/>
    <mergeCell ref="HT4:HZ4"/>
    <mergeCell ref="HT5:HZ5"/>
    <mergeCell ref="IA4:IG4"/>
    <mergeCell ref="IA5:IG5"/>
    <mergeCell ref="IH4:IN4"/>
    <mergeCell ref="IH5:IN5"/>
    <mergeCell ref="GY4:HE4"/>
    <mergeCell ref="GY5:HE5"/>
    <mergeCell ref="HF4:HL4"/>
    <mergeCell ref="HF5:HL5"/>
    <mergeCell ref="HM4:HS4"/>
    <mergeCell ref="HM5:HS5"/>
    <mergeCell ref="GD4:GJ4"/>
    <mergeCell ref="GD5:GJ5"/>
    <mergeCell ref="GK4:GQ4"/>
    <mergeCell ref="GK5:GQ5"/>
    <mergeCell ref="GR4:GX4"/>
    <mergeCell ref="GR5:GX5"/>
    <mergeCell ref="FI4:FO4"/>
    <mergeCell ref="FI5:FO5"/>
    <mergeCell ref="FP4:FV4"/>
    <mergeCell ref="FP5:FV5"/>
    <mergeCell ref="FW4:GC4"/>
    <mergeCell ref="FW5:GC5"/>
    <mergeCell ref="BV5:CB5"/>
    <mergeCell ref="DE5:DK5"/>
    <mergeCell ref="EU4:FA4"/>
    <mergeCell ref="EU5:FA5"/>
    <mergeCell ref="FB4:FH4"/>
    <mergeCell ref="FB5:FH5"/>
    <mergeCell ref="DL5:DR5"/>
    <mergeCell ref="CC4:CI4"/>
    <mergeCell ref="CJ4:CP4"/>
    <mergeCell ref="CQ4:CW4"/>
    <mergeCell ref="CX4:DD4"/>
    <mergeCell ref="CC5:CI5"/>
    <mergeCell ref="CJ5:CP5"/>
    <mergeCell ref="CQ5:CW5"/>
    <mergeCell ref="CX5:DD5"/>
    <mergeCell ref="DL4:DR4"/>
    <mergeCell ref="AM4:AS4"/>
    <mergeCell ref="AT4:AZ4"/>
    <mergeCell ref="BA4:BG4"/>
    <mergeCell ref="AM5:AS5"/>
    <mergeCell ref="AT5:AZ5"/>
    <mergeCell ref="BA5:BG5"/>
    <mergeCell ref="BO5:BU5"/>
    <mergeCell ref="AF4:AL4"/>
    <mergeCell ref="AF5:AL5"/>
    <mergeCell ref="EN4:ET4"/>
    <mergeCell ref="EN5:ET5"/>
    <mergeCell ref="BH5:BN5"/>
    <mergeCell ref="DS4:DY4"/>
    <mergeCell ref="DS5:DY5"/>
    <mergeCell ref="BH4:BN4"/>
    <mergeCell ref="DZ4:EF4"/>
    <mergeCell ref="DZ5:EF5"/>
    <mergeCell ref="EG4:EM4"/>
    <mergeCell ref="EG5:EM5"/>
    <mergeCell ref="BO4:BU4"/>
    <mergeCell ref="BV4:CB4"/>
    <mergeCell ref="DE4:DK4"/>
    <mergeCell ref="K1:AE1"/>
    <mergeCell ref="C5:E5"/>
    <mergeCell ref="R4:X4"/>
    <mergeCell ref="K4:Q4"/>
    <mergeCell ref="C4:E4"/>
    <mergeCell ref="R5:X5"/>
    <mergeCell ref="K5:Q5"/>
    <mergeCell ref="Y4:AE4"/>
    <mergeCell ref="Y5:AE5"/>
  </mergeCells>
  <phoneticPr fontId="3" type="noConversion"/>
  <conditionalFormatting sqref="H38:H44 H21:H26 H29:H34 H8:H19">
    <cfRule type="dataBar" priority="751">
      <dataBar>
        <cfvo type="num" val="0"/>
        <cfvo type="num" val="1"/>
        <color theme="0" tint="-0.34998626667073579"/>
      </dataBar>
      <extLst>
        <ext xmlns:x14="http://schemas.microsoft.com/office/spreadsheetml/2009/9/main" uri="{B025F937-C7B1-47D3-B67F-A62EFF666E3E}">
          <x14:id>{0A58A75E-4698-465A-8593-F06B91A3A900}</x14:id>
        </ext>
      </extLst>
    </cfRule>
  </conditionalFormatting>
  <conditionalFormatting sqref="K6:AL7">
    <cfRule type="expression" dxfId="663" priority="794">
      <formula>K$6=TODAY()</formula>
    </cfRule>
  </conditionalFormatting>
  <conditionalFormatting sqref="K38:ET44 K21:ET26 K29:ET34 K8:ET18">
    <cfRule type="expression" dxfId="662" priority="797">
      <formula>AND($E8&lt;=K$6,ROUNDDOWN(($F8-$E8+1)*$H8,0)+$E8-1&gt;=K$6)</formula>
    </cfRule>
  </conditionalFormatting>
  <conditionalFormatting sqref="K38:ET44 K21:ET26 K29:ET34 K6:AL18 AM8:ET18">
    <cfRule type="expression" dxfId="661" priority="757">
      <formula>K$6=TODAY()</formula>
    </cfRule>
  </conditionalFormatting>
  <conditionalFormatting sqref="AM6:AS7">
    <cfRule type="expression" dxfId="660" priority="722">
      <formula>AM$6=TODAY()</formula>
    </cfRule>
  </conditionalFormatting>
  <conditionalFormatting sqref="AM6:AS7">
    <cfRule type="expression" dxfId="659" priority="721">
      <formula>AM$6=TODAY()</formula>
    </cfRule>
  </conditionalFormatting>
  <conditionalFormatting sqref="AT6:AZ7">
    <cfRule type="expression" dxfId="658" priority="720">
      <formula>AT$6=TODAY()</formula>
    </cfRule>
  </conditionalFormatting>
  <conditionalFormatting sqref="AT6:AZ7">
    <cfRule type="expression" dxfId="657" priority="719">
      <formula>AT$6=TODAY()</formula>
    </cfRule>
  </conditionalFormatting>
  <conditionalFormatting sqref="BA6:BG7">
    <cfRule type="expression" dxfId="656" priority="718">
      <formula>BA$6=TODAY()</formula>
    </cfRule>
  </conditionalFormatting>
  <conditionalFormatting sqref="BA6:BG7">
    <cfRule type="expression" dxfId="655" priority="717">
      <formula>BA$6=TODAY()</formula>
    </cfRule>
  </conditionalFormatting>
  <conditionalFormatting sqref="BH6:BN7">
    <cfRule type="expression" dxfId="654" priority="716">
      <formula>BH$6=TODAY()</formula>
    </cfRule>
  </conditionalFormatting>
  <conditionalFormatting sqref="BH6:BN7">
    <cfRule type="expression" dxfId="653" priority="715">
      <formula>BH$6=TODAY()</formula>
    </cfRule>
  </conditionalFormatting>
  <conditionalFormatting sqref="BO6:BU7">
    <cfRule type="expression" dxfId="652" priority="714">
      <formula>BO$6=TODAY()</formula>
    </cfRule>
  </conditionalFormatting>
  <conditionalFormatting sqref="BO6:BU7">
    <cfRule type="expression" dxfId="651" priority="713">
      <formula>BO$6=TODAY()</formula>
    </cfRule>
  </conditionalFormatting>
  <conditionalFormatting sqref="BV6:CB7">
    <cfRule type="expression" dxfId="650" priority="712">
      <formula>BV$6=TODAY()</formula>
    </cfRule>
  </conditionalFormatting>
  <conditionalFormatting sqref="BV6:CB7">
    <cfRule type="expression" dxfId="649" priority="711">
      <formula>BV$6=TODAY()</formula>
    </cfRule>
  </conditionalFormatting>
  <conditionalFormatting sqref="CC6:CI7">
    <cfRule type="expression" dxfId="648" priority="681">
      <formula>CC$6=TODAY()</formula>
    </cfRule>
  </conditionalFormatting>
  <conditionalFormatting sqref="CC6:CI7">
    <cfRule type="expression" dxfId="647" priority="680">
      <formula>CC$6=TODAY()</formula>
    </cfRule>
  </conditionalFormatting>
  <conditionalFormatting sqref="CJ6:CP7">
    <cfRule type="expression" dxfId="646" priority="679">
      <formula>CJ$6=TODAY()</formula>
    </cfRule>
  </conditionalFormatting>
  <conditionalFormatting sqref="CJ6:CP7">
    <cfRule type="expression" dxfId="645" priority="678">
      <formula>CJ$6=TODAY()</formula>
    </cfRule>
  </conditionalFormatting>
  <conditionalFormatting sqref="CQ6:CW7">
    <cfRule type="expression" dxfId="644" priority="677">
      <formula>CQ$6=TODAY()</formula>
    </cfRule>
  </conditionalFormatting>
  <conditionalFormatting sqref="CQ6:CW7">
    <cfRule type="expression" dxfId="643" priority="676">
      <formula>CQ$6=TODAY()</formula>
    </cfRule>
  </conditionalFormatting>
  <conditionalFormatting sqref="CX6:DD7">
    <cfRule type="expression" dxfId="642" priority="675">
      <formula>CX$6=TODAY()</formula>
    </cfRule>
  </conditionalFormatting>
  <conditionalFormatting sqref="CX6:DD7">
    <cfRule type="expression" dxfId="641" priority="674">
      <formula>CX$6=TODAY()</formula>
    </cfRule>
  </conditionalFormatting>
  <conditionalFormatting sqref="DE6:DK7">
    <cfRule type="expression" dxfId="640" priority="673">
      <formula>DE$6=TODAY()</formula>
    </cfRule>
  </conditionalFormatting>
  <conditionalFormatting sqref="DE6:DK7">
    <cfRule type="expression" dxfId="639" priority="672">
      <formula>DE$6=TODAY()</formula>
    </cfRule>
  </conditionalFormatting>
  <conditionalFormatting sqref="DL6:DR7">
    <cfRule type="expression" dxfId="638" priority="671">
      <formula>DL$6=TODAY()</formula>
    </cfRule>
  </conditionalFormatting>
  <conditionalFormatting sqref="DL6:DR7">
    <cfRule type="expression" dxfId="637" priority="670">
      <formula>DL$6=TODAY()</formula>
    </cfRule>
  </conditionalFormatting>
  <conditionalFormatting sqref="DS6:DY7">
    <cfRule type="expression" dxfId="636" priority="669">
      <formula>DS$6=TODAY()</formula>
    </cfRule>
  </conditionalFormatting>
  <conditionalFormatting sqref="DS6:DY7">
    <cfRule type="expression" dxfId="635" priority="668">
      <formula>DS$6=TODAY()</formula>
    </cfRule>
  </conditionalFormatting>
  <conditionalFormatting sqref="DZ6:EF7">
    <cfRule type="expression" dxfId="634" priority="667">
      <formula>DZ$6=TODAY()</formula>
    </cfRule>
  </conditionalFormatting>
  <conditionalFormatting sqref="DZ6:EF7">
    <cfRule type="expression" dxfId="633" priority="666">
      <formula>DZ$6=TODAY()</formula>
    </cfRule>
  </conditionalFormatting>
  <conditionalFormatting sqref="EG6:EM7">
    <cfRule type="expression" dxfId="632" priority="665">
      <formula>EG$6=TODAY()</formula>
    </cfRule>
  </conditionalFormatting>
  <conditionalFormatting sqref="EG6:EM7">
    <cfRule type="expression" dxfId="631" priority="664">
      <formula>EG$6=TODAY()</formula>
    </cfRule>
  </conditionalFormatting>
  <conditionalFormatting sqref="EN6:ET7">
    <cfRule type="expression" dxfId="630" priority="663">
      <formula>EN$6=TODAY()</formula>
    </cfRule>
  </conditionalFormatting>
  <conditionalFormatting sqref="EN6:ET7">
    <cfRule type="expression" dxfId="629" priority="662">
      <formula>EN$6=TODAY()</formula>
    </cfRule>
  </conditionalFormatting>
  <conditionalFormatting sqref="H37">
    <cfRule type="dataBar" priority="658">
      <dataBar>
        <cfvo type="num" val="0"/>
        <cfvo type="num" val="1"/>
        <color theme="0" tint="-0.34998626667073579"/>
      </dataBar>
      <extLst>
        <ext xmlns:x14="http://schemas.microsoft.com/office/spreadsheetml/2009/9/main" uri="{B025F937-C7B1-47D3-B67F-A62EFF666E3E}">
          <x14:id>{309553EF-1913-4236-9847-B8B7104A28A3}</x14:id>
        </ext>
      </extLst>
    </cfRule>
  </conditionalFormatting>
  <conditionalFormatting sqref="K37:ET37">
    <cfRule type="expression" dxfId="628" priority="660">
      <formula>AND($E37&lt;=K$6,ROUNDDOWN(($F37-$E37+1)*$H37,0)+$E37-1&gt;=K$6)</formula>
    </cfRule>
    <cfRule type="expression" dxfId="627" priority="661">
      <formula>AND(NOT(ISBLANK($E37)),$E37&lt;=K$6,$F37&gt;=K$6)</formula>
    </cfRule>
  </conditionalFormatting>
  <conditionalFormatting sqref="K37:ET37">
    <cfRule type="expression" dxfId="626" priority="659">
      <formula>K$6=TODAY()</formula>
    </cfRule>
  </conditionalFormatting>
  <conditionalFormatting sqref="H20">
    <cfRule type="dataBar" priority="654">
      <dataBar>
        <cfvo type="num" val="0"/>
        <cfvo type="num" val="1"/>
        <color theme="0" tint="-0.34998626667073579"/>
      </dataBar>
      <extLst>
        <ext xmlns:x14="http://schemas.microsoft.com/office/spreadsheetml/2009/9/main" uri="{B025F937-C7B1-47D3-B67F-A62EFF666E3E}">
          <x14:id>{9F3C4295-F45F-4EA0-962D-BB0B80C42B9C}</x14:id>
        </ext>
      </extLst>
    </cfRule>
  </conditionalFormatting>
  <conditionalFormatting sqref="K20:ET20">
    <cfRule type="expression" dxfId="625" priority="656">
      <formula>AND($E20&lt;=K$6,ROUNDDOWN(($F20-$E20+1)*$H20,0)+$E20-1&gt;=K$6)</formula>
    </cfRule>
    <cfRule type="expression" dxfId="624" priority="657">
      <formula>AND(NOT(ISBLANK($E20)),$E20&lt;=K$6,$F20&gt;=K$6)</formula>
    </cfRule>
  </conditionalFormatting>
  <conditionalFormatting sqref="K20:ET20">
    <cfRule type="expression" dxfId="623" priority="655">
      <formula>K$6=TODAY()</formula>
    </cfRule>
  </conditionalFormatting>
  <conditionalFormatting sqref="H19">
    <cfRule type="dataBar" priority="650">
      <dataBar>
        <cfvo type="num" val="0"/>
        <cfvo type="num" val="1"/>
        <color theme="0" tint="-0.34998626667073579"/>
      </dataBar>
      <extLst>
        <ext xmlns:x14="http://schemas.microsoft.com/office/spreadsheetml/2009/9/main" uri="{B025F937-C7B1-47D3-B67F-A62EFF666E3E}">
          <x14:id>{C02E2020-41B9-40DE-9058-5465BCFBE7F2}</x14:id>
        </ext>
      </extLst>
    </cfRule>
  </conditionalFormatting>
  <conditionalFormatting sqref="K19:ET19">
    <cfRule type="expression" dxfId="622" priority="652">
      <formula>AND($E19&lt;=K$6,ROUNDDOWN(($F19-$E19+1)*$H19,0)+$E19-1&gt;=K$6)</formula>
    </cfRule>
    <cfRule type="expression" dxfId="621" priority="653">
      <formula>AND(NOT(ISBLANK($E19)),$E19&lt;=K$6,$F19&gt;=K$6)</formula>
    </cfRule>
  </conditionalFormatting>
  <conditionalFormatting sqref="K19:ET19">
    <cfRule type="expression" dxfId="620" priority="651">
      <formula>K$6=TODAY()</formula>
    </cfRule>
  </conditionalFormatting>
  <conditionalFormatting sqref="H28">
    <cfRule type="dataBar" priority="646">
      <dataBar>
        <cfvo type="num" val="0"/>
        <cfvo type="num" val="1"/>
        <color theme="0" tint="-0.34998626667073579"/>
      </dataBar>
      <extLst>
        <ext xmlns:x14="http://schemas.microsoft.com/office/spreadsheetml/2009/9/main" uri="{B025F937-C7B1-47D3-B67F-A62EFF666E3E}">
          <x14:id>{01999F66-3BCE-4BE5-A68A-B97FCE9B16FD}</x14:id>
        </ext>
      </extLst>
    </cfRule>
  </conditionalFormatting>
  <conditionalFormatting sqref="K28:ET28">
    <cfRule type="expression" dxfId="619" priority="648">
      <formula>AND($E28&lt;=K$6,ROUNDDOWN(($F28-$E28+1)*$H28,0)+$E28-1&gt;=K$6)</formula>
    </cfRule>
    <cfRule type="expression" dxfId="618" priority="649">
      <formula>AND(NOT(ISBLANK($E28)),$E28&lt;=K$6,$F28&gt;=K$6)</formula>
    </cfRule>
  </conditionalFormatting>
  <conditionalFormatting sqref="K28:ET28">
    <cfRule type="expression" dxfId="617" priority="647">
      <formula>K$6=TODAY()</formula>
    </cfRule>
  </conditionalFormatting>
  <conditionalFormatting sqref="H27">
    <cfRule type="dataBar" priority="642">
      <dataBar>
        <cfvo type="num" val="0"/>
        <cfvo type="num" val="1"/>
        <color theme="0" tint="-0.34998626667073579"/>
      </dataBar>
      <extLst>
        <ext xmlns:x14="http://schemas.microsoft.com/office/spreadsheetml/2009/9/main" uri="{B025F937-C7B1-47D3-B67F-A62EFF666E3E}">
          <x14:id>{084B58F9-90FB-45FA-B0BF-2BC12091FA13}</x14:id>
        </ext>
      </extLst>
    </cfRule>
  </conditionalFormatting>
  <conditionalFormatting sqref="K27:ET27">
    <cfRule type="expression" dxfId="616" priority="644">
      <formula>AND($E27&lt;=K$6,ROUNDDOWN(($F27-$E27+1)*$H27,0)+$E27-1&gt;=K$6)</formula>
    </cfRule>
    <cfRule type="expression" dxfId="615" priority="645">
      <formula>AND(NOT(ISBLANK($E27)),$E27&lt;=K$6,$F27&gt;=K$6)</formula>
    </cfRule>
  </conditionalFormatting>
  <conditionalFormatting sqref="K27:ET27">
    <cfRule type="expression" dxfId="614" priority="643">
      <formula>K$6=TODAY()</formula>
    </cfRule>
  </conditionalFormatting>
  <conditionalFormatting sqref="H36">
    <cfRule type="dataBar" priority="638">
      <dataBar>
        <cfvo type="num" val="0"/>
        <cfvo type="num" val="1"/>
        <color theme="0" tint="-0.34998626667073579"/>
      </dataBar>
      <extLst>
        <ext xmlns:x14="http://schemas.microsoft.com/office/spreadsheetml/2009/9/main" uri="{B025F937-C7B1-47D3-B67F-A62EFF666E3E}">
          <x14:id>{C74EE589-04A9-4CBA-A240-39CB66FB18C7}</x14:id>
        </ext>
      </extLst>
    </cfRule>
  </conditionalFormatting>
  <conditionalFormatting sqref="K36:ET36">
    <cfRule type="expression" dxfId="613" priority="640">
      <formula>AND($E36&lt;=K$6,ROUNDDOWN(($F36-$E36+1)*$H36,0)+$E36-1&gt;=K$6)</formula>
    </cfRule>
    <cfRule type="expression" dxfId="612" priority="641">
      <formula>AND(NOT(ISBLANK($E36)),$E36&lt;=K$6,$F36&gt;=K$6)</formula>
    </cfRule>
  </conditionalFormatting>
  <conditionalFormatting sqref="K36:ET36">
    <cfRule type="expression" dxfId="611" priority="639">
      <formula>K$6=TODAY()</formula>
    </cfRule>
  </conditionalFormatting>
  <conditionalFormatting sqref="H35">
    <cfRule type="dataBar" priority="634">
      <dataBar>
        <cfvo type="num" val="0"/>
        <cfvo type="num" val="1"/>
        <color theme="0" tint="-0.34998626667073579"/>
      </dataBar>
      <extLst>
        <ext xmlns:x14="http://schemas.microsoft.com/office/spreadsheetml/2009/9/main" uri="{B025F937-C7B1-47D3-B67F-A62EFF666E3E}">
          <x14:id>{485E2D55-06D0-4822-AD58-D4909CF5E6B1}</x14:id>
        </ext>
      </extLst>
    </cfRule>
  </conditionalFormatting>
  <conditionalFormatting sqref="K35:ET35">
    <cfRule type="expression" dxfId="610" priority="636">
      <formula>AND($E35&lt;=K$6,ROUNDDOWN(($F35-$E35+1)*$H35,0)+$E35-1&gt;=K$6)</formula>
    </cfRule>
    <cfRule type="expression" dxfId="609" priority="637">
      <formula>AND(NOT(ISBLANK($E35)),$E35&lt;=K$6,$F35&gt;=K$6)</formula>
    </cfRule>
  </conditionalFormatting>
  <conditionalFormatting sqref="K35:ET35">
    <cfRule type="expression" dxfId="608" priority="635">
      <formula>K$6=TODAY()</formula>
    </cfRule>
  </conditionalFormatting>
  <conditionalFormatting sqref="K8:ET100">
    <cfRule type="expression" dxfId="607" priority="798">
      <formula>AND(NOT(ISBLANK($E8)),$E8&lt;=K$6,$F8&gt;=K$6)</formula>
    </cfRule>
  </conditionalFormatting>
  <conditionalFormatting sqref="EU8:FA16 EU38:FA44 EU21:FA26 EU29:FA34 EU18:FA18 EV17:FA17">
    <cfRule type="expression" dxfId="606" priority="632">
      <formula>AND($E8&lt;=EU$6,ROUNDDOWN(($F8-$E8+1)*$H8,0)+$E8-1&gt;=EU$6)</formula>
    </cfRule>
  </conditionalFormatting>
  <conditionalFormatting sqref="EU8:FA16 EU38:FA44 EU21:FA26 EU29:FA34 EU18:FA18 EV17:FA17">
    <cfRule type="expression" dxfId="605" priority="631">
      <formula>EU$6=TODAY()</formula>
    </cfRule>
  </conditionalFormatting>
  <conditionalFormatting sqref="EU6:FA7">
    <cfRule type="expression" dxfId="604" priority="630">
      <formula>EU$6=TODAY()</formula>
    </cfRule>
  </conditionalFormatting>
  <conditionalFormatting sqref="EU6:FA7">
    <cfRule type="expression" dxfId="603" priority="629">
      <formula>EU$6=TODAY()</formula>
    </cfRule>
  </conditionalFormatting>
  <conditionalFormatting sqref="EU37:FA37">
    <cfRule type="expression" dxfId="602" priority="627">
      <formula>AND($E37&lt;=EU$6,ROUNDDOWN(($F37-$E37+1)*$H37,0)+$E37-1&gt;=EU$6)</formula>
    </cfRule>
    <cfRule type="expression" dxfId="601" priority="628">
      <formula>AND(NOT(ISBLANK($E37)),$E37&lt;=EU$6,$F37&gt;=EU$6)</formula>
    </cfRule>
  </conditionalFormatting>
  <conditionalFormatting sqref="EU37:FA37">
    <cfRule type="expression" dxfId="600" priority="626">
      <formula>EU$6=TODAY()</formula>
    </cfRule>
  </conditionalFormatting>
  <conditionalFormatting sqref="EU20:FA20">
    <cfRule type="expression" dxfId="599" priority="624">
      <formula>AND($E20&lt;=EU$6,ROUNDDOWN(($F20-$E20+1)*$H20,0)+$E20-1&gt;=EU$6)</formula>
    </cfRule>
    <cfRule type="expression" dxfId="598" priority="625">
      <formula>AND(NOT(ISBLANK($E20)),$E20&lt;=EU$6,$F20&gt;=EU$6)</formula>
    </cfRule>
  </conditionalFormatting>
  <conditionalFormatting sqref="EU20:FA20">
    <cfRule type="expression" dxfId="597" priority="623">
      <formula>EU$6=TODAY()</formula>
    </cfRule>
  </conditionalFormatting>
  <conditionalFormatting sqref="EU19:FA19">
    <cfRule type="expression" dxfId="596" priority="621">
      <formula>AND($E19&lt;=EU$6,ROUNDDOWN(($F19-$E19+1)*$H19,0)+$E19-1&gt;=EU$6)</formula>
    </cfRule>
    <cfRule type="expression" dxfId="595" priority="622">
      <formula>AND(NOT(ISBLANK($E19)),$E19&lt;=EU$6,$F19&gt;=EU$6)</formula>
    </cfRule>
  </conditionalFormatting>
  <conditionalFormatting sqref="EU19:FA19">
    <cfRule type="expression" dxfId="594" priority="620">
      <formula>EU$6=TODAY()</formula>
    </cfRule>
  </conditionalFormatting>
  <conditionalFormatting sqref="EU28:FA28">
    <cfRule type="expression" dxfId="593" priority="618">
      <formula>AND($E28&lt;=EU$6,ROUNDDOWN(($F28-$E28+1)*$H28,0)+$E28-1&gt;=EU$6)</formula>
    </cfRule>
    <cfRule type="expression" dxfId="592" priority="619">
      <formula>AND(NOT(ISBLANK($E28)),$E28&lt;=EU$6,$F28&gt;=EU$6)</formula>
    </cfRule>
  </conditionalFormatting>
  <conditionalFormatting sqref="EU28:FA28">
    <cfRule type="expression" dxfId="591" priority="617">
      <formula>EU$6=TODAY()</formula>
    </cfRule>
  </conditionalFormatting>
  <conditionalFormatting sqref="EU27:FA27">
    <cfRule type="expression" dxfId="590" priority="615">
      <formula>AND($E27&lt;=EU$6,ROUNDDOWN(($F27-$E27+1)*$H27,0)+$E27-1&gt;=EU$6)</formula>
    </cfRule>
    <cfRule type="expression" dxfId="589" priority="616">
      <formula>AND(NOT(ISBLANK($E27)),$E27&lt;=EU$6,$F27&gt;=EU$6)</formula>
    </cfRule>
  </conditionalFormatting>
  <conditionalFormatting sqref="EU27:FA27">
    <cfRule type="expression" dxfId="588" priority="614">
      <formula>EU$6=TODAY()</formula>
    </cfRule>
  </conditionalFormatting>
  <conditionalFormatting sqref="EU36:FA36">
    <cfRule type="expression" dxfId="587" priority="612">
      <formula>AND($E36&lt;=EU$6,ROUNDDOWN(($F36-$E36+1)*$H36,0)+$E36-1&gt;=EU$6)</formula>
    </cfRule>
    <cfRule type="expression" dxfId="586" priority="613">
      <formula>AND(NOT(ISBLANK($E36)),$E36&lt;=EU$6,$F36&gt;=EU$6)</formula>
    </cfRule>
  </conditionalFormatting>
  <conditionalFormatting sqref="EU36:FA36">
    <cfRule type="expression" dxfId="585" priority="611">
      <formula>EU$6=TODAY()</formula>
    </cfRule>
  </conditionalFormatting>
  <conditionalFormatting sqref="EU35:FA35">
    <cfRule type="expression" dxfId="584" priority="609">
      <formula>AND($E35&lt;=EU$6,ROUNDDOWN(($F35-$E35+1)*$H35,0)+$E35-1&gt;=EU$6)</formula>
    </cfRule>
    <cfRule type="expression" dxfId="583" priority="610">
      <formula>AND(NOT(ISBLANK($E35)),$E35&lt;=EU$6,$F35&gt;=EU$6)</formula>
    </cfRule>
  </conditionalFormatting>
  <conditionalFormatting sqref="EU35:FA35">
    <cfRule type="expression" dxfId="582" priority="608">
      <formula>EU$6=TODAY()</formula>
    </cfRule>
  </conditionalFormatting>
  <conditionalFormatting sqref="EU8:FA16 EU18:FA100 EV17:FA17">
    <cfRule type="expression" dxfId="581" priority="633">
      <formula>AND(NOT(ISBLANK($E8)),$E8&lt;=EU$6,$F8&gt;=EU$6)</formula>
    </cfRule>
  </conditionalFormatting>
  <conditionalFormatting sqref="FB8:FH18 FB38:FH44 FB21:FH26 FB29:FH34">
    <cfRule type="expression" dxfId="580" priority="606">
      <formula>AND($E8&lt;=FB$6,ROUNDDOWN(($F8-$E8+1)*$H8,0)+$E8-1&gt;=FB$6)</formula>
    </cfRule>
  </conditionalFormatting>
  <conditionalFormatting sqref="FB8:FH18 FB38:FH44 FB21:FH26 FB29:FH34">
    <cfRule type="expression" dxfId="579" priority="605">
      <formula>FB$6=TODAY()</formula>
    </cfRule>
  </conditionalFormatting>
  <conditionalFormatting sqref="FB6:FH7">
    <cfRule type="expression" dxfId="578" priority="604">
      <formula>FB$6=TODAY()</formula>
    </cfRule>
  </conditionalFormatting>
  <conditionalFormatting sqref="FB6:FH7">
    <cfRule type="expression" dxfId="577" priority="603">
      <formula>FB$6=TODAY()</formula>
    </cfRule>
  </conditionalFormatting>
  <conditionalFormatting sqref="FB37:FH37">
    <cfRule type="expression" dxfId="576" priority="601">
      <formula>AND($E37&lt;=FB$6,ROUNDDOWN(($F37-$E37+1)*$H37,0)+$E37-1&gt;=FB$6)</formula>
    </cfRule>
    <cfRule type="expression" dxfId="575" priority="602">
      <formula>AND(NOT(ISBLANK($E37)),$E37&lt;=FB$6,$F37&gt;=FB$6)</formula>
    </cfRule>
  </conditionalFormatting>
  <conditionalFormatting sqref="FB37:FH37">
    <cfRule type="expression" dxfId="574" priority="600">
      <formula>FB$6=TODAY()</formula>
    </cfRule>
  </conditionalFormatting>
  <conditionalFormatting sqref="FB20:FH20">
    <cfRule type="expression" dxfId="573" priority="598">
      <formula>AND($E20&lt;=FB$6,ROUNDDOWN(($F20-$E20+1)*$H20,0)+$E20-1&gt;=FB$6)</formula>
    </cfRule>
    <cfRule type="expression" dxfId="572" priority="599">
      <formula>AND(NOT(ISBLANK($E20)),$E20&lt;=FB$6,$F20&gt;=FB$6)</formula>
    </cfRule>
  </conditionalFormatting>
  <conditionalFormatting sqref="FB20:FH20">
    <cfRule type="expression" dxfId="571" priority="597">
      <formula>FB$6=TODAY()</formula>
    </cfRule>
  </conditionalFormatting>
  <conditionalFormatting sqref="FB19:FH19">
    <cfRule type="expression" dxfId="570" priority="595">
      <formula>AND($E19&lt;=FB$6,ROUNDDOWN(($F19-$E19+1)*$H19,0)+$E19-1&gt;=FB$6)</formula>
    </cfRule>
    <cfRule type="expression" dxfId="569" priority="596">
      <formula>AND(NOT(ISBLANK($E19)),$E19&lt;=FB$6,$F19&gt;=FB$6)</formula>
    </cfRule>
  </conditionalFormatting>
  <conditionalFormatting sqref="FB19:FH19">
    <cfRule type="expression" dxfId="568" priority="594">
      <formula>FB$6=TODAY()</formula>
    </cfRule>
  </conditionalFormatting>
  <conditionalFormatting sqref="FB28:FH28">
    <cfRule type="expression" dxfId="567" priority="592">
      <formula>AND($E28&lt;=FB$6,ROUNDDOWN(($F28-$E28+1)*$H28,0)+$E28-1&gt;=FB$6)</formula>
    </cfRule>
    <cfRule type="expression" dxfId="566" priority="593">
      <formula>AND(NOT(ISBLANK($E28)),$E28&lt;=FB$6,$F28&gt;=FB$6)</formula>
    </cfRule>
  </conditionalFormatting>
  <conditionalFormatting sqref="FB28:FH28">
    <cfRule type="expression" dxfId="565" priority="591">
      <formula>FB$6=TODAY()</formula>
    </cfRule>
  </conditionalFormatting>
  <conditionalFormatting sqref="FB27:FH27">
    <cfRule type="expression" dxfId="564" priority="589">
      <formula>AND($E27&lt;=FB$6,ROUNDDOWN(($F27-$E27+1)*$H27,0)+$E27-1&gt;=FB$6)</formula>
    </cfRule>
    <cfRule type="expression" dxfId="563" priority="590">
      <formula>AND(NOT(ISBLANK($E27)),$E27&lt;=FB$6,$F27&gt;=FB$6)</formula>
    </cfRule>
  </conditionalFormatting>
  <conditionalFormatting sqref="FB27:FH27">
    <cfRule type="expression" dxfId="562" priority="588">
      <formula>FB$6=TODAY()</formula>
    </cfRule>
  </conditionalFormatting>
  <conditionalFormatting sqref="FB36:FH36">
    <cfRule type="expression" dxfId="561" priority="586">
      <formula>AND($E36&lt;=FB$6,ROUNDDOWN(($F36-$E36+1)*$H36,0)+$E36-1&gt;=FB$6)</formula>
    </cfRule>
    <cfRule type="expression" dxfId="560" priority="587">
      <formula>AND(NOT(ISBLANK($E36)),$E36&lt;=FB$6,$F36&gt;=FB$6)</formula>
    </cfRule>
  </conditionalFormatting>
  <conditionalFormatting sqref="FB36:FH36">
    <cfRule type="expression" dxfId="559" priority="585">
      <formula>FB$6=TODAY()</formula>
    </cfRule>
  </conditionalFormatting>
  <conditionalFormatting sqref="FB35:FH35">
    <cfRule type="expression" dxfId="558" priority="583">
      <formula>AND($E35&lt;=FB$6,ROUNDDOWN(($F35-$E35+1)*$H35,0)+$E35-1&gt;=FB$6)</formula>
    </cfRule>
    <cfRule type="expression" dxfId="557" priority="584">
      <formula>AND(NOT(ISBLANK($E35)),$E35&lt;=FB$6,$F35&gt;=FB$6)</formula>
    </cfRule>
  </conditionalFormatting>
  <conditionalFormatting sqref="FB35:FH35">
    <cfRule type="expression" dxfId="556" priority="582">
      <formula>FB$6=TODAY()</formula>
    </cfRule>
  </conditionalFormatting>
  <conditionalFormatting sqref="FB8:FH100">
    <cfRule type="expression" dxfId="555" priority="607">
      <formula>AND(NOT(ISBLANK($E8)),$E8&lt;=FB$6,$F8&gt;=FB$6)</formula>
    </cfRule>
  </conditionalFormatting>
  <conditionalFormatting sqref="FI8:FO18 FI38:FO44 FI21:FO26 FI29:FO34">
    <cfRule type="expression" dxfId="554" priority="580">
      <formula>AND($E8&lt;=FI$6,ROUNDDOWN(($F8-$E8+1)*$H8,0)+$E8-1&gt;=FI$6)</formula>
    </cfRule>
  </conditionalFormatting>
  <conditionalFormatting sqref="FI8:FO18 FI38:FO44 FI21:FO26 FI29:FO34">
    <cfRule type="expression" dxfId="553" priority="579">
      <formula>FI$6=TODAY()</formula>
    </cfRule>
  </conditionalFormatting>
  <conditionalFormatting sqref="FI6:FO7">
    <cfRule type="expression" dxfId="552" priority="578">
      <formula>FI$6=TODAY()</formula>
    </cfRule>
  </conditionalFormatting>
  <conditionalFormatting sqref="FI6:FO7">
    <cfRule type="expression" dxfId="551" priority="577">
      <formula>FI$6=TODAY()</formula>
    </cfRule>
  </conditionalFormatting>
  <conditionalFormatting sqref="FI37:FO37">
    <cfRule type="expression" dxfId="550" priority="575">
      <formula>AND($E37&lt;=FI$6,ROUNDDOWN(($F37-$E37+1)*$H37,0)+$E37-1&gt;=FI$6)</formula>
    </cfRule>
    <cfRule type="expression" dxfId="549" priority="576">
      <formula>AND(NOT(ISBLANK($E37)),$E37&lt;=FI$6,$F37&gt;=FI$6)</formula>
    </cfRule>
  </conditionalFormatting>
  <conditionalFormatting sqref="FI37:FO37">
    <cfRule type="expression" dxfId="548" priority="574">
      <formula>FI$6=TODAY()</formula>
    </cfRule>
  </conditionalFormatting>
  <conditionalFormatting sqref="FI20:FO20">
    <cfRule type="expression" dxfId="547" priority="572">
      <formula>AND($E20&lt;=FI$6,ROUNDDOWN(($F20-$E20+1)*$H20,0)+$E20-1&gt;=FI$6)</formula>
    </cfRule>
    <cfRule type="expression" dxfId="546" priority="573">
      <formula>AND(NOT(ISBLANK($E20)),$E20&lt;=FI$6,$F20&gt;=FI$6)</formula>
    </cfRule>
  </conditionalFormatting>
  <conditionalFormatting sqref="FI20:FO20">
    <cfRule type="expression" dxfId="545" priority="571">
      <formula>FI$6=TODAY()</formula>
    </cfRule>
  </conditionalFormatting>
  <conditionalFormatting sqref="FI19:FO19">
    <cfRule type="expression" dxfId="544" priority="569">
      <formula>AND($E19&lt;=FI$6,ROUNDDOWN(($F19-$E19+1)*$H19,0)+$E19-1&gt;=FI$6)</formula>
    </cfRule>
    <cfRule type="expression" dxfId="543" priority="570">
      <formula>AND(NOT(ISBLANK($E19)),$E19&lt;=FI$6,$F19&gt;=FI$6)</formula>
    </cfRule>
  </conditionalFormatting>
  <conditionalFormatting sqref="FI19:FO19">
    <cfRule type="expression" dxfId="542" priority="568">
      <formula>FI$6=TODAY()</formula>
    </cfRule>
  </conditionalFormatting>
  <conditionalFormatting sqref="FI28:FO28">
    <cfRule type="expression" dxfId="541" priority="566">
      <formula>AND($E28&lt;=FI$6,ROUNDDOWN(($F28-$E28+1)*$H28,0)+$E28-1&gt;=FI$6)</formula>
    </cfRule>
    <cfRule type="expression" dxfId="540" priority="567">
      <formula>AND(NOT(ISBLANK($E28)),$E28&lt;=FI$6,$F28&gt;=FI$6)</formula>
    </cfRule>
  </conditionalFormatting>
  <conditionalFormatting sqref="FI28:FO28">
    <cfRule type="expression" dxfId="539" priority="565">
      <formula>FI$6=TODAY()</formula>
    </cfRule>
  </conditionalFormatting>
  <conditionalFormatting sqref="FI27:FO27">
    <cfRule type="expression" dxfId="538" priority="563">
      <formula>AND($E27&lt;=FI$6,ROUNDDOWN(($F27-$E27+1)*$H27,0)+$E27-1&gt;=FI$6)</formula>
    </cfRule>
    <cfRule type="expression" dxfId="537" priority="564">
      <formula>AND(NOT(ISBLANK($E27)),$E27&lt;=FI$6,$F27&gt;=FI$6)</formula>
    </cfRule>
  </conditionalFormatting>
  <conditionalFormatting sqref="FI27:FO27">
    <cfRule type="expression" dxfId="536" priority="562">
      <formula>FI$6=TODAY()</formula>
    </cfRule>
  </conditionalFormatting>
  <conditionalFormatting sqref="FI36:FO36">
    <cfRule type="expression" dxfId="535" priority="560">
      <formula>AND($E36&lt;=FI$6,ROUNDDOWN(($F36-$E36+1)*$H36,0)+$E36-1&gt;=FI$6)</formula>
    </cfRule>
    <cfRule type="expression" dxfId="534" priority="561">
      <formula>AND(NOT(ISBLANK($E36)),$E36&lt;=FI$6,$F36&gt;=FI$6)</formula>
    </cfRule>
  </conditionalFormatting>
  <conditionalFormatting sqref="FI36:FO36">
    <cfRule type="expression" dxfId="533" priority="559">
      <formula>FI$6=TODAY()</formula>
    </cfRule>
  </conditionalFormatting>
  <conditionalFormatting sqref="FI35:FO35">
    <cfRule type="expression" dxfId="532" priority="557">
      <formula>AND($E35&lt;=FI$6,ROUNDDOWN(($F35-$E35+1)*$H35,0)+$E35-1&gt;=FI$6)</formula>
    </cfRule>
    <cfRule type="expression" dxfId="531" priority="558">
      <formula>AND(NOT(ISBLANK($E35)),$E35&lt;=FI$6,$F35&gt;=FI$6)</formula>
    </cfRule>
  </conditionalFormatting>
  <conditionalFormatting sqref="FI35:FO35">
    <cfRule type="expression" dxfId="530" priority="556">
      <formula>FI$6=TODAY()</formula>
    </cfRule>
  </conditionalFormatting>
  <conditionalFormatting sqref="FI8:FO100">
    <cfRule type="expression" dxfId="529" priority="581">
      <formula>AND(NOT(ISBLANK($E8)),$E8&lt;=FI$6,$F8&gt;=FI$6)</formula>
    </cfRule>
  </conditionalFormatting>
  <conditionalFormatting sqref="FP8:FV18 FP38:FV44 FP21:FV26 FP29:FV34">
    <cfRule type="expression" dxfId="528" priority="554">
      <formula>AND($E8&lt;=FP$6,ROUNDDOWN(($F8-$E8+1)*$H8,0)+$E8-1&gt;=FP$6)</formula>
    </cfRule>
  </conditionalFormatting>
  <conditionalFormatting sqref="FP8:FV18 FP38:FV44 FP21:FV26 FP29:FV34">
    <cfRule type="expression" dxfId="527" priority="553">
      <formula>FP$6=TODAY()</formula>
    </cfRule>
  </conditionalFormatting>
  <conditionalFormatting sqref="FP6:FV7">
    <cfRule type="expression" dxfId="526" priority="552">
      <formula>FP$6=TODAY()</formula>
    </cfRule>
  </conditionalFormatting>
  <conditionalFormatting sqref="FP6:FV7">
    <cfRule type="expression" dxfId="525" priority="551">
      <formula>FP$6=TODAY()</formula>
    </cfRule>
  </conditionalFormatting>
  <conditionalFormatting sqref="FP37:FV37">
    <cfRule type="expression" dxfId="524" priority="549">
      <formula>AND($E37&lt;=FP$6,ROUNDDOWN(($F37-$E37+1)*$H37,0)+$E37-1&gt;=FP$6)</formula>
    </cfRule>
    <cfRule type="expression" dxfId="523" priority="550">
      <formula>AND(NOT(ISBLANK($E37)),$E37&lt;=FP$6,$F37&gt;=FP$6)</formula>
    </cfRule>
  </conditionalFormatting>
  <conditionalFormatting sqref="FP37:FV37">
    <cfRule type="expression" dxfId="522" priority="548">
      <formula>FP$6=TODAY()</formula>
    </cfRule>
  </conditionalFormatting>
  <conditionalFormatting sqref="FP20:FV20">
    <cfRule type="expression" dxfId="521" priority="546">
      <formula>AND($E20&lt;=FP$6,ROUNDDOWN(($F20-$E20+1)*$H20,0)+$E20-1&gt;=FP$6)</formula>
    </cfRule>
    <cfRule type="expression" dxfId="520" priority="547">
      <formula>AND(NOT(ISBLANK($E20)),$E20&lt;=FP$6,$F20&gt;=FP$6)</formula>
    </cfRule>
  </conditionalFormatting>
  <conditionalFormatting sqref="FP20:FV20">
    <cfRule type="expression" dxfId="519" priority="545">
      <formula>FP$6=TODAY()</formula>
    </cfRule>
  </conditionalFormatting>
  <conditionalFormatting sqref="FQ19:FV19">
    <cfRule type="expression" dxfId="518" priority="543">
      <formula>AND($E19&lt;=FQ$6,ROUNDDOWN(($F19-$E19+1)*$H19,0)+$E19-1&gt;=FQ$6)</formula>
    </cfRule>
    <cfRule type="expression" dxfId="517" priority="544">
      <formula>AND(NOT(ISBLANK($E19)),$E19&lt;=FQ$6,$F19&gt;=FQ$6)</formula>
    </cfRule>
  </conditionalFormatting>
  <conditionalFormatting sqref="FQ19:FV19">
    <cfRule type="expression" dxfId="516" priority="542">
      <formula>FQ$6=TODAY()</formula>
    </cfRule>
  </conditionalFormatting>
  <conditionalFormatting sqref="FP28:FV28">
    <cfRule type="expression" dxfId="515" priority="540">
      <formula>AND($E28&lt;=FP$6,ROUNDDOWN(($F28-$E28+1)*$H28,0)+$E28-1&gt;=FP$6)</formula>
    </cfRule>
    <cfRule type="expression" dxfId="514" priority="541">
      <formula>AND(NOT(ISBLANK($E28)),$E28&lt;=FP$6,$F28&gt;=FP$6)</formula>
    </cfRule>
  </conditionalFormatting>
  <conditionalFormatting sqref="FP28:FV28">
    <cfRule type="expression" dxfId="513" priority="539">
      <formula>FP$6=TODAY()</formula>
    </cfRule>
  </conditionalFormatting>
  <conditionalFormatting sqref="FP27:FV27">
    <cfRule type="expression" dxfId="512" priority="537">
      <formula>AND($E27&lt;=FP$6,ROUNDDOWN(($F27-$E27+1)*$H27,0)+$E27-1&gt;=FP$6)</formula>
    </cfRule>
    <cfRule type="expression" dxfId="511" priority="538">
      <formula>AND(NOT(ISBLANK($E27)),$E27&lt;=FP$6,$F27&gt;=FP$6)</formula>
    </cfRule>
  </conditionalFormatting>
  <conditionalFormatting sqref="FP27:FV27">
    <cfRule type="expression" dxfId="510" priority="536">
      <formula>FP$6=TODAY()</formula>
    </cfRule>
  </conditionalFormatting>
  <conditionalFormatting sqref="FP36:FV36">
    <cfRule type="expression" dxfId="509" priority="534">
      <formula>AND($E36&lt;=FP$6,ROUNDDOWN(($F36-$E36+1)*$H36,0)+$E36-1&gt;=FP$6)</formula>
    </cfRule>
    <cfRule type="expression" dxfId="508" priority="535">
      <formula>AND(NOT(ISBLANK($E36)),$E36&lt;=FP$6,$F36&gt;=FP$6)</formula>
    </cfRule>
  </conditionalFormatting>
  <conditionalFormatting sqref="FP36:FV36">
    <cfRule type="expression" dxfId="507" priority="533">
      <formula>FP$6=TODAY()</formula>
    </cfRule>
  </conditionalFormatting>
  <conditionalFormatting sqref="FP35:FV35">
    <cfRule type="expression" dxfId="506" priority="531">
      <formula>AND($E35&lt;=FP$6,ROUNDDOWN(($F35-$E35+1)*$H35,0)+$E35-1&gt;=FP$6)</formula>
    </cfRule>
    <cfRule type="expression" dxfId="505" priority="532">
      <formula>AND(NOT(ISBLANK($E35)),$E35&lt;=FP$6,$F35&gt;=FP$6)</formula>
    </cfRule>
  </conditionalFormatting>
  <conditionalFormatting sqref="FP35:FV35">
    <cfRule type="expression" dxfId="504" priority="530">
      <formula>FP$6=TODAY()</formula>
    </cfRule>
  </conditionalFormatting>
  <conditionalFormatting sqref="FP8:FV18 FP20:FV100 FQ19:FV19">
    <cfRule type="expression" dxfId="503" priority="555">
      <formula>AND(NOT(ISBLANK($E8)),$E8&lt;=FP$6,$F8&gt;=FP$6)</formula>
    </cfRule>
  </conditionalFormatting>
  <conditionalFormatting sqref="FW8:GC18 FW38:GC44 FW21:GC26 FW29:GC34">
    <cfRule type="expression" dxfId="502" priority="528">
      <formula>AND($E8&lt;=FW$6,ROUNDDOWN(($F8-$E8+1)*$H8,0)+$E8-1&gt;=FW$6)</formula>
    </cfRule>
  </conditionalFormatting>
  <conditionalFormatting sqref="FW8:GC18 FW38:GC44 FW21:GC26 FW29:GC34">
    <cfRule type="expression" dxfId="501" priority="527">
      <formula>FW$6=TODAY()</formula>
    </cfRule>
  </conditionalFormatting>
  <conditionalFormatting sqref="FW6:GC7">
    <cfRule type="expression" dxfId="500" priority="526">
      <formula>FW$6=TODAY()</formula>
    </cfRule>
  </conditionalFormatting>
  <conditionalFormatting sqref="FW6:GC7">
    <cfRule type="expression" dxfId="499" priority="525">
      <formula>FW$6=TODAY()</formula>
    </cfRule>
  </conditionalFormatting>
  <conditionalFormatting sqref="FW37:GC37">
    <cfRule type="expression" dxfId="498" priority="523">
      <formula>AND($E37&lt;=FW$6,ROUNDDOWN(($F37-$E37+1)*$H37,0)+$E37-1&gt;=FW$6)</formula>
    </cfRule>
    <cfRule type="expression" dxfId="497" priority="524">
      <formula>AND(NOT(ISBLANK($E37)),$E37&lt;=FW$6,$F37&gt;=FW$6)</formula>
    </cfRule>
  </conditionalFormatting>
  <conditionalFormatting sqref="FW37:GC37">
    <cfRule type="expression" dxfId="496" priority="522">
      <formula>FW$6=TODAY()</formula>
    </cfRule>
  </conditionalFormatting>
  <conditionalFormatting sqref="FW20:GC20">
    <cfRule type="expression" dxfId="495" priority="520">
      <formula>AND($E20&lt;=FW$6,ROUNDDOWN(($F20-$E20+1)*$H20,0)+$E20-1&gt;=FW$6)</formula>
    </cfRule>
    <cfRule type="expression" dxfId="494" priority="521">
      <formula>AND(NOT(ISBLANK($E20)),$E20&lt;=FW$6,$F20&gt;=FW$6)</formula>
    </cfRule>
  </conditionalFormatting>
  <conditionalFormatting sqref="FW20:GC20">
    <cfRule type="expression" dxfId="493" priority="519">
      <formula>FW$6=TODAY()</formula>
    </cfRule>
  </conditionalFormatting>
  <conditionalFormatting sqref="FW19:GC19">
    <cfRule type="expression" dxfId="492" priority="517">
      <formula>AND($E19&lt;=FW$6,ROUNDDOWN(($F19-$E19+1)*$H19,0)+$E19-1&gt;=FW$6)</formula>
    </cfRule>
    <cfRule type="expression" dxfId="491" priority="518">
      <formula>AND(NOT(ISBLANK($E19)),$E19&lt;=FW$6,$F19&gt;=FW$6)</formula>
    </cfRule>
  </conditionalFormatting>
  <conditionalFormatting sqref="FW19:GC19">
    <cfRule type="expression" dxfId="490" priority="516">
      <formula>FW$6=TODAY()</formula>
    </cfRule>
  </conditionalFormatting>
  <conditionalFormatting sqref="FW28:GC28">
    <cfRule type="expression" dxfId="489" priority="514">
      <formula>AND($E28&lt;=FW$6,ROUNDDOWN(($F28-$E28+1)*$H28,0)+$E28-1&gt;=FW$6)</formula>
    </cfRule>
    <cfRule type="expression" dxfId="488" priority="515">
      <formula>AND(NOT(ISBLANK($E28)),$E28&lt;=FW$6,$F28&gt;=FW$6)</formula>
    </cfRule>
  </conditionalFormatting>
  <conditionalFormatting sqref="FW28:GC28">
    <cfRule type="expression" dxfId="487" priority="513">
      <formula>FW$6=TODAY()</formula>
    </cfRule>
  </conditionalFormatting>
  <conditionalFormatting sqref="FW27:GC27">
    <cfRule type="expression" dxfId="486" priority="511">
      <formula>AND($E27&lt;=FW$6,ROUNDDOWN(($F27-$E27+1)*$H27,0)+$E27-1&gt;=FW$6)</formula>
    </cfRule>
    <cfRule type="expression" dxfId="485" priority="512">
      <formula>AND(NOT(ISBLANK($E27)),$E27&lt;=FW$6,$F27&gt;=FW$6)</formula>
    </cfRule>
  </conditionalFormatting>
  <conditionalFormatting sqref="FW27:GC27">
    <cfRule type="expression" dxfId="484" priority="510">
      <formula>FW$6=TODAY()</formula>
    </cfRule>
  </conditionalFormatting>
  <conditionalFormatting sqref="FW36:GC36">
    <cfRule type="expression" dxfId="483" priority="508">
      <formula>AND($E36&lt;=FW$6,ROUNDDOWN(($F36-$E36+1)*$H36,0)+$E36-1&gt;=FW$6)</formula>
    </cfRule>
    <cfRule type="expression" dxfId="482" priority="509">
      <formula>AND(NOT(ISBLANK($E36)),$E36&lt;=FW$6,$F36&gt;=FW$6)</formula>
    </cfRule>
  </conditionalFormatting>
  <conditionalFormatting sqref="FW36:GC36">
    <cfRule type="expression" dxfId="481" priority="507">
      <formula>FW$6=TODAY()</formula>
    </cfRule>
  </conditionalFormatting>
  <conditionalFormatting sqref="FW35:GC35">
    <cfRule type="expression" dxfId="480" priority="505">
      <formula>AND($E35&lt;=FW$6,ROUNDDOWN(($F35-$E35+1)*$H35,0)+$E35-1&gt;=FW$6)</formula>
    </cfRule>
    <cfRule type="expression" dxfId="479" priority="506">
      <formula>AND(NOT(ISBLANK($E35)),$E35&lt;=FW$6,$F35&gt;=FW$6)</formula>
    </cfRule>
  </conditionalFormatting>
  <conditionalFormatting sqref="FW35:GC35">
    <cfRule type="expression" dxfId="478" priority="504">
      <formula>FW$6=TODAY()</formula>
    </cfRule>
  </conditionalFormatting>
  <conditionalFormatting sqref="FW8:GC100">
    <cfRule type="expression" dxfId="477" priority="529">
      <formula>AND(NOT(ISBLANK($E8)),$E8&lt;=FW$6,$F8&gt;=FW$6)</formula>
    </cfRule>
  </conditionalFormatting>
  <conditionalFormatting sqref="GD8:GJ18 GD38:GJ44 GD21:GJ26 GD29:GJ34">
    <cfRule type="expression" dxfId="476" priority="502">
      <formula>AND($E8&lt;=GD$6,ROUNDDOWN(($F8-$E8+1)*$H8,0)+$E8-1&gt;=GD$6)</formula>
    </cfRule>
  </conditionalFormatting>
  <conditionalFormatting sqref="GD8:GJ18 GD38:GJ44 GD21:GJ26 GD29:GJ34">
    <cfRule type="expression" dxfId="475" priority="501">
      <formula>GD$6=TODAY()</formula>
    </cfRule>
  </conditionalFormatting>
  <conditionalFormatting sqref="GD6:GJ7">
    <cfRule type="expression" dxfId="474" priority="500">
      <formula>GD$6=TODAY()</formula>
    </cfRule>
  </conditionalFormatting>
  <conditionalFormatting sqref="GD6:GJ7">
    <cfRule type="expression" dxfId="473" priority="499">
      <formula>GD$6=TODAY()</formula>
    </cfRule>
  </conditionalFormatting>
  <conditionalFormatting sqref="GD37:GJ37">
    <cfRule type="expression" dxfId="472" priority="497">
      <formula>AND($E37&lt;=GD$6,ROUNDDOWN(($F37-$E37+1)*$H37,0)+$E37-1&gt;=GD$6)</formula>
    </cfRule>
    <cfRule type="expression" dxfId="471" priority="498">
      <formula>AND(NOT(ISBLANK($E37)),$E37&lt;=GD$6,$F37&gt;=GD$6)</formula>
    </cfRule>
  </conditionalFormatting>
  <conditionalFormatting sqref="GD37:GJ37">
    <cfRule type="expression" dxfId="470" priority="496">
      <formula>GD$6=TODAY()</formula>
    </cfRule>
  </conditionalFormatting>
  <conditionalFormatting sqref="GD20:GJ20">
    <cfRule type="expression" dxfId="469" priority="494">
      <formula>AND($E20&lt;=GD$6,ROUNDDOWN(($F20-$E20+1)*$H20,0)+$E20-1&gt;=GD$6)</formula>
    </cfRule>
    <cfRule type="expression" dxfId="468" priority="495">
      <formula>AND(NOT(ISBLANK($E20)),$E20&lt;=GD$6,$F20&gt;=GD$6)</formula>
    </cfRule>
  </conditionalFormatting>
  <conditionalFormatting sqref="GD20:GJ20">
    <cfRule type="expression" dxfId="467" priority="493">
      <formula>GD$6=TODAY()</formula>
    </cfRule>
  </conditionalFormatting>
  <conditionalFormatting sqref="GD19:GJ19">
    <cfRule type="expression" dxfId="466" priority="491">
      <formula>AND($E19&lt;=GD$6,ROUNDDOWN(($F19-$E19+1)*$H19,0)+$E19-1&gt;=GD$6)</formula>
    </cfRule>
    <cfRule type="expression" dxfId="465" priority="492">
      <formula>AND(NOT(ISBLANK($E19)),$E19&lt;=GD$6,$F19&gt;=GD$6)</formula>
    </cfRule>
  </conditionalFormatting>
  <conditionalFormatting sqref="GD19:GJ19">
    <cfRule type="expression" dxfId="464" priority="490">
      <formula>GD$6=TODAY()</formula>
    </cfRule>
  </conditionalFormatting>
  <conditionalFormatting sqref="GD28:GJ28">
    <cfRule type="expression" dxfId="463" priority="488">
      <formula>AND($E28&lt;=GD$6,ROUNDDOWN(($F28-$E28+1)*$H28,0)+$E28-1&gt;=GD$6)</formula>
    </cfRule>
    <cfRule type="expression" dxfId="462" priority="489">
      <formula>AND(NOT(ISBLANK($E28)),$E28&lt;=GD$6,$F28&gt;=GD$6)</formula>
    </cfRule>
  </conditionalFormatting>
  <conditionalFormatting sqref="GD28:GJ28">
    <cfRule type="expression" dxfId="461" priority="487">
      <formula>GD$6=TODAY()</formula>
    </cfRule>
  </conditionalFormatting>
  <conditionalFormatting sqref="GD27:GJ27">
    <cfRule type="expression" dxfId="460" priority="485">
      <formula>AND($E27&lt;=GD$6,ROUNDDOWN(($F27-$E27+1)*$H27,0)+$E27-1&gt;=GD$6)</formula>
    </cfRule>
    <cfRule type="expression" dxfId="459" priority="486">
      <formula>AND(NOT(ISBLANK($E27)),$E27&lt;=GD$6,$F27&gt;=GD$6)</formula>
    </cfRule>
  </conditionalFormatting>
  <conditionalFormatting sqref="GD27:GJ27">
    <cfRule type="expression" dxfId="458" priority="484">
      <formula>GD$6=TODAY()</formula>
    </cfRule>
  </conditionalFormatting>
  <conditionalFormatting sqref="GD36:GJ36">
    <cfRule type="expression" dxfId="457" priority="482">
      <formula>AND($E36&lt;=GD$6,ROUNDDOWN(($F36-$E36+1)*$H36,0)+$E36-1&gt;=GD$6)</formula>
    </cfRule>
    <cfRule type="expression" dxfId="456" priority="483">
      <formula>AND(NOT(ISBLANK($E36)),$E36&lt;=GD$6,$F36&gt;=GD$6)</formula>
    </cfRule>
  </conditionalFormatting>
  <conditionalFormatting sqref="GD36:GJ36">
    <cfRule type="expression" dxfId="455" priority="481">
      <formula>GD$6=TODAY()</formula>
    </cfRule>
  </conditionalFormatting>
  <conditionalFormatting sqref="GD35:GJ35">
    <cfRule type="expression" dxfId="454" priority="479">
      <formula>AND($E35&lt;=GD$6,ROUNDDOWN(($F35-$E35+1)*$H35,0)+$E35-1&gt;=GD$6)</formula>
    </cfRule>
    <cfRule type="expression" dxfId="453" priority="480">
      <formula>AND(NOT(ISBLANK($E35)),$E35&lt;=GD$6,$F35&gt;=GD$6)</formula>
    </cfRule>
  </conditionalFormatting>
  <conditionalFormatting sqref="GD35:GJ35">
    <cfRule type="expression" dxfId="452" priority="478">
      <formula>GD$6=TODAY()</formula>
    </cfRule>
  </conditionalFormatting>
  <conditionalFormatting sqref="GD8:GJ100">
    <cfRule type="expression" dxfId="451" priority="503">
      <formula>AND(NOT(ISBLANK($E8)),$E8&lt;=GD$6,$F8&gt;=GD$6)</formula>
    </cfRule>
  </conditionalFormatting>
  <conditionalFormatting sqref="GK8:GQ18 GK38:GQ44 GK21:GQ26 GK29:GQ29 GK31:GQ34 GL30:GQ30">
    <cfRule type="expression" dxfId="450" priority="476">
      <formula>AND($E8&lt;=GK$6,ROUNDDOWN(($F8-$E8+1)*$H8,0)+$E8-1&gt;=GK$6)</formula>
    </cfRule>
  </conditionalFormatting>
  <conditionalFormatting sqref="GK8:GQ18 GK38:GQ44 GK21:GQ26 GK29:GQ29 GK31:GQ34 GL30:GQ30">
    <cfRule type="expression" dxfId="449" priority="475">
      <formula>GK$6=TODAY()</formula>
    </cfRule>
  </conditionalFormatting>
  <conditionalFormatting sqref="GK6:GQ7">
    <cfRule type="expression" dxfId="448" priority="474">
      <formula>GK$6=TODAY()</formula>
    </cfRule>
  </conditionalFormatting>
  <conditionalFormatting sqref="GK6:GQ7">
    <cfRule type="expression" dxfId="447" priority="473">
      <formula>GK$6=TODAY()</formula>
    </cfRule>
  </conditionalFormatting>
  <conditionalFormatting sqref="GK37:GQ37">
    <cfRule type="expression" dxfId="446" priority="471">
      <formula>AND($E37&lt;=GK$6,ROUNDDOWN(($F37-$E37+1)*$H37,0)+$E37-1&gt;=GK$6)</formula>
    </cfRule>
    <cfRule type="expression" dxfId="445" priority="472">
      <formula>AND(NOT(ISBLANK($E37)),$E37&lt;=GK$6,$F37&gt;=GK$6)</formula>
    </cfRule>
  </conditionalFormatting>
  <conditionalFormatting sqref="GK37:GQ37">
    <cfRule type="expression" dxfId="444" priority="470">
      <formula>GK$6=TODAY()</formula>
    </cfRule>
  </conditionalFormatting>
  <conditionalFormatting sqref="GK20:GQ20">
    <cfRule type="expression" dxfId="443" priority="468">
      <formula>AND($E20&lt;=GK$6,ROUNDDOWN(($F20-$E20+1)*$H20,0)+$E20-1&gt;=GK$6)</formula>
    </cfRule>
    <cfRule type="expression" dxfId="442" priority="469">
      <formula>AND(NOT(ISBLANK($E20)),$E20&lt;=GK$6,$F20&gt;=GK$6)</formula>
    </cfRule>
  </conditionalFormatting>
  <conditionalFormatting sqref="GK20:GQ20">
    <cfRule type="expression" dxfId="441" priority="467">
      <formula>GK$6=TODAY()</formula>
    </cfRule>
  </conditionalFormatting>
  <conditionalFormatting sqref="GK19:GQ19">
    <cfRule type="expression" dxfId="440" priority="465">
      <formula>AND($E19&lt;=GK$6,ROUNDDOWN(($F19-$E19+1)*$H19,0)+$E19-1&gt;=GK$6)</formula>
    </cfRule>
    <cfRule type="expression" dxfId="439" priority="466">
      <formula>AND(NOT(ISBLANK($E19)),$E19&lt;=GK$6,$F19&gt;=GK$6)</formula>
    </cfRule>
  </conditionalFormatting>
  <conditionalFormatting sqref="GK19:GQ19">
    <cfRule type="expression" dxfId="438" priority="464">
      <formula>GK$6=TODAY()</formula>
    </cfRule>
  </conditionalFormatting>
  <conditionalFormatting sqref="GK28:GQ28">
    <cfRule type="expression" dxfId="437" priority="462">
      <formula>AND($E28&lt;=GK$6,ROUNDDOWN(($F28-$E28+1)*$H28,0)+$E28-1&gt;=GK$6)</formula>
    </cfRule>
    <cfRule type="expression" dxfId="436" priority="463">
      <formula>AND(NOT(ISBLANK($E28)),$E28&lt;=GK$6,$F28&gt;=GK$6)</formula>
    </cfRule>
  </conditionalFormatting>
  <conditionalFormatting sqref="GK28:GQ28">
    <cfRule type="expression" dxfId="435" priority="461">
      <formula>GK$6=TODAY()</formula>
    </cfRule>
  </conditionalFormatting>
  <conditionalFormatting sqref="GK27:GQ27">
    <cfRule type="expression" dxfId="434" priority="459">
      <formula>AND($E27&lt;=GK$6,ROUNDDOWN(($F27-$E27+1)*$H27,0)+$E27-1&gt;=GK$6)</formula>
    </cfRule>
    <cfRule type="expression" dxfId="433" priority="460">
      <formula>AND(NOT(ISBLANK($E27)),$E27&lt;=GK$6,$F27&gt;=GK$6)</formula>
    </cfRule>
  </conditionalFormatting>
  <conditionalFormatting sqref="GK27:GQ27">
    <cfRule type="expression" dxfId="432" priority="458">
      <formula>GK$6=TODAY()</formula>
    </cfRule>
  </conditionalFormatting>
  <conditionalFormatting sqref="GK36:GQ36">
    <cfRule type="expression" dxfId="431" priority="456">
      <formula>AND($E36&lt;=GK$6,ROUNDDOWN(($F36-$E36+1)*$H36,0)+$E36-1&gt;=GK$6)</formula>
    </cfRule>
    <cfRule type="expression" dxfId="430" priority="457">
      <formula>AND(NOT(ISBLANK($E36)),$E36&lt;=GK$6,$F36&gt;=GK$6)</formula>
    </cfRule>
  </conditionalFormatting>
  <conditionalFormatting sqref="GK36:GQ36">
    <cfRule type="expression" dxfId="429" priority="455">
      <formula>GK$6=TODAY()</formula>
    </cfRule>
  </conditionalFormatting>
  <conditionalFormatting sqref="GK35:GQ35">
    <cfRule type="expression" dxfId="428" priority="453">
      <formula>AND($E35&lt;=GK$6,ROUNDDOWN(($F35-$E35+1)*$H35,0)+$E35-1&gt;=GK$6)</formula>
    </cfRule>
    <cfRule type="expression" dxfId="427" priority="454">
      <formula>AND(NOT(ISBLANK($E35)),$E35&lt;=GK$6,$F35&gt;=GK$6)</formula>
    </cfRule>
  </conditionalFormatting>
  <conditionalFormatting sqref="GK35:GQ35">
    <cfRule type="expression" dxfId="426" priority="452">
      <formula>GK$6=TODAY()</formula>
    </cfRule>
  </conditionalFormatting>
  <conditionalFormatting sqref="GK8:GQ29 GK31:GQ100 GL30:GQ30">
    <cfRule type="expression" dxfId="425" priority="477">
      <formula>AND(NOT(ISBLANK($E8)),$E8&lt;=GK$6,$F8&gt;=GK$6)</formula>
    </cfRule>
  </conditionalFormatting>
  <conditionalFormatting sqref="GR8:GX18 GR38:GX44 GR21:GX26 GR29:GX34">
    <cfRule type="expression" dxfId="424" priority="450">
      <formula>AND($E8&lt;=GR$6,ROUNDDOWN(($F8-$E8+1)*$H8,0)+$E8-1&gt;=GR$6)</formula>
    </cfRule>
  </conditionalFormatting>
  <conditionalFormatting sqref="GR8:GX18 GR38:GX44 GR21:GX26 GR29:GX34">
    <cfRule type="expression" dxfId="423" priority="449">
      <formula>GR$6=TODAY()</formula>
    </cfRule>
  </conditionalFormatting>
  <conditionalFormatting sqref="GR6:GX7">
    <cfRule type="expression" dxfId="422" priority="448">
      <formula>GR$6=TODAY()</formula>
    </cfRule>
  </conditionalFormatting>
  <conditionalFormatting sqref="GR6:GX7">
    <cfRule type="expression" dxfId="421" priority="447">
      <formula>GR$6=TODAY()</formula>
    </cfRule>
  </conditionalFormatting>
  <conditionalFormatting sqref="GR37:GX37">
    <cfRule type="expression" dxfId="420" priority="445">
      <formula>AND($E37&lt;=GR$6,ROUNDDOWN(($F37-$E37+1)*$H37,0)+$E37-1&gt;=GR$6)</formula>
    </cfRule>
    <cfRule type="expression" dxfId="419" priority="446">
      <formula>AND(NOT(ISBLANK($E37)),$E37&lt;=GR$6,$F37&gt;=GR$6)</formula>
    </cfRule>
  </conditionalFormatting>
  <conditionalFormatting sqref="GR37:GX37">
    <cfRule type="expression" dxfId="418" priority="444">
      <formula>GR$6=TODAY()</formula>
    </cfRule>
  </conditionalFormatting>
  <conditionalFormatting sqref="GR20:GX20">
    <cfRule type="expression" dxfId="417" priority="442">
      <formula>AND($E20&lt;=GR$6,ROUNDDOWN(($F20-$E20+1)*$H20,0)+$E20-1&gt;=GR$6)</formula>
    </cfRule>
    <cfRule type="expression" dxfId="416" priority="443">
      <formula>AND(NOT(ISBLANK($E20)),$E20&lt;=GR$6,$F20&gt;=GR$6)</formula>
    </cfRule>
  </conditionalFormatting>
  <conditionalFormatting sqref="GR20:GX20">
    <cfRule type="expression" dxfId="415" priority="441">
      <formula>GR$6=TODAY()</formula>
    </cfRule>
  </conditionalFormatting>
  <conditionalFormatting sqref="GR19:GX19">
    <cfRule type="expression" dxfId="414" priority="439">
      <formula>AND($E19&lt;=GR$6,ROUNDDOWN(($F19-$E19+1)*$H19,0)+$E19-1&gt;=GR$6)</formula>
    </cfRule>
    <cfRule type="expression" dxfId="413" priority="440">
      <formula>AND(NOT(ISBLANK($E19)),$E19&lt;=GR$6,$F19&gt;=GR$6)</formula>
    </cfRule>
  </conditionalFormatting>
  <conditionalFormatting sqref="GR19:GX19">
    <cfRule type="expression" dxfId="412" priority="438">
      <formula>GR$6=TODAY()</formula>
    </cfRule>
  </conditionalFormatting>
  <conditionalFormatting sqref="GR28:GX28">
    <cfRule type="expression" dxfId="411" priority="436">
      <formula>AND($E28&lt;=GR$6,ROUNDDOWN(($F28-$E28+1)*$H28,0)+$E28-1&gt;=GR$6)</formula>
    </cfRule>
    <cfRule type="expression" dxfId="410" priority="437">
      <formula>AND(NOT(ISBLANK($E28)),$E28&lt;=GR$6,$F28&gt;=GR$6)</formula>
    </cfRule>
  </conditionalFormatting>
  <conditionalFormatting sqref="GR28:GX28">
    <cfRule type="expression" dxfId="409" priority="435">
      <formula>GR$6=TODAY()</formula>
    </cfRule>
  </conditionalFormatting>
  <conditionalFormatting sqref="GR27:GX27">
    <cfRule type="expression" dxfId="408" priority="433">
      <formula>AND($E27&lt;=GR$6,ROUNDDOWN(($F27-$E27+1)*$H27,0)+$E27-1&gt;=GR$6)</formula>
    </cfRule>
    <cfRule type="expression" dxfId="407" priority="434">
      <formula>AND(NOT(ISBLANK($E27)),$E27&lt;=GR$6,$F27&gt;=GR$6)</formula>
    </cfRule>
  </conditionalFormatting>
  <conditionalFormatting sqref="GR27:GX27">
    <cfRule type="expression" dxfId="406" priority="432">
      <formula>GR$6=TODAY()</formula>
    </cfRule>
  </conditionalFormatting>
  <conditionalFormatting sqref="GR36:GX36">
    <cfRule type="expression" dxfId="405" priority="430">
      <formula>AND($E36&lt;=GR$6,ROUNDDOWN(($F36-$E36+1)*$H36,0)+$E36-1&gt;=GR$6)</formula>
    </cfRule>
    <cfRule type="expression" dxfId="404" priority="431">
      <formula>AND(NOT(ISBLANK($E36)),$E36&lt;=GR$6,$F36&gt;=GR$6)</formula>
    </cfRule>
  </conditionalFormatting>
  <conditionalFormatting sqref="GR36:GX36">
    <cfRule type="expression" dxfId="403" priority="429">
      <formula>GR$6=TODAY()</formula>
    </cfRule>
  </conditionalFormatting>
  <conditionalFormatting sqref="GR35:GX35">
    <cfRule type="expression" dxfId="402" priority="427">
      <formula>AND($E35&lt;=GR$6,ROUNDDOWN(($F35-$E35+1)*$H35,0)+$E35-1&gt;=GR$6)</formula>
    </cfRule>
    <cfRule type="expression" dxfId="401" priority="428">
      <formula>AND(NOT(ISBLANK($E35)),$E35&lt;=GR$6,$F35&gt;=GR$6)</formula>
    </cfRule>
  </conditionalFormatting>
  <conditionalFormatting sqref="GR35:GX35">
    <cfRule type="expression" dxfId="400" priority="426">
      <formula>GR$6=TODAY()</formula>
    </cfRule>
  </conditionalFormatting>
  <conditionalFormatting sqref="GR8:GX100">
    <cfRule type="expression" dxfId="399" priority="451">
      <formula>AND(NOT(ISBLANK($E8)),$E8&lt;=GR$6,$F8&gt;=GR$6)</formula>
    </cfRule>
  </conditionalFormatting>
  <conditionalFormatting sqref="GY8:HE18 GY38:HE44 GY21:HE26 GY29:HE34">
    <cfRule type="expression" dxfId="398" priority="424">
      <formula>AND($E8&lt;=GY$6,ROUNDDOWN(($F8-$E8+1)*$H8,0)+$E8-1&gt;=GY$6)</formula>
    </cfRule>
  </conditionalFormatting>
  <conditionalFormatting sqref="GY8:HE18 GY38:HE44 GY21:HE26 GY29:HE34">
    <cfRule type="expression" dxfId="397" priority="423">
      <formula>GY$6=TODAY()</formula>
    </cfRule>
  </conditionalFormatting>
  <conditionalFormatting sqref="GY6:HE7">
    <cfRule type="expression" dxfId="396" priority="422">
      <formula>GY$6=TODAY()</formula>
    </cfRule>
  </conditionalFormatting>
  <conditionalFormatting sqref="GY6:HE7">
    <cfRule type="expression" dxfId="395" priority="421">
      <formula>GY$6=TODAY()</formula>
    </cfRule>
  </conditionalFormatting>
  <conditionalFormatting sqref="GY37:HE37">
    <cfRule type="expression" dxfId="394" priority="419">
      <formula>AND($E37&lt;=GY$6,ROUNDDOWN(($F37-$E37+1)*$H37,0)+$E37-1&gt;=GY$6)</formula>
    </cfRule>
    <cfRule type="expression" dxfId="393" priority="420">
      <formula>AND(NOT(ISBLANK($E37)),$E37&lt;=GY$6,$F37&gt;=GY$6)</formula>
    </cfRule>
  </conditionalFormatting>
  <conditionalFormatting sqref="GY37:HE37">
    <cfRule type="expression" dxfId="392" priority="418">
      <formula>GY$6=TODAY()</formula>
    </cfRule>
  </conditionalFormatting>
  <conditionalFormatting sqref="GY20:HE20">
    <cfRule type="expression" dxfId="391" priority="416">
      <formula>AND($E20&lt;=GY$6,ROUNDDOWN(($F20-$E20+1)*$H20,0)+$E20-1&gt;=GY$6)</formula>
    </cfRule>
    <cfRule type="expression" dxfId="390" priority="417">
      <formula>AND(NOT(ISBLANK($E20)),$E20&lt;=GY$6,$F20&gt;=GY$6)</formula>
    </cfRule>
  </conditionalFormatting>
  <conditionalFormatting sqref="GY20:HE20">
    <cfRule type="expression" dxfId="389" priority="415">
      <formula>GY$6=TODAY()</formula>
    </cfRule>
  </conditionalFormatting>
  <conditionalFormatting sqref="GY19:HE19">
    <cfRule type="expression" dxfId="388" priority="413">
      <formula>AND($E19&lt;=GY$6,ROUNDDOWN(($F19-$E19+1)*$H19,0)+$E19-1&gt;=GY$6)</formula>
    </cfRule>
    <cfRule type="expression" dxfId="387" priority="414">
      <formula>AND(NOT(ISBLANK($E19)),$E19&lt;=GY$6,$F19&gt;=GY$6)</formula>
    </cfRule>
  </conditionalFormatting>
  <conditionalFormatting sqref="GY19:HE19">
    <cfRule type="expression" dxfId="386" priority="412">
      <formula>GY$6=TODAY()</formula>
    </cfRule>
  </conditionalFormatting>
  <conditionalFormatting sqref="GY28:HE28">
    <cfRule type="expression" dxfId="385" priority="410">
      <formula>AND($E28&lt;=GY$6,ROUNDDOWN(($F28-$E28+1)*$H28,0)+$E28-1&gt;=GY$6)</formula>
    </cfRule>
    <cfRule type="expression" dxfId="384" priority="411">
      <formula>AND(NOT(ISBLANK($E28)),$E28&lt;=GY$6,$F28&gt;=GY$6)</formula>
    </cfRule>
  </conditionalFormatting>
  <conditionalFormatting sqref="GY28:HE28">
    <cfRule type="expression" dxfId="383" priority="409">
      <formula>GY$6=TODAY()</formula>
    </cfRule>
  </conditionalFormatting>
  <conditionalFormatting sqref="GY27:HE27">
    <cfRule type="expression" dxfId="382" priority="407">
      <formula>AND($E27&lt;=GY$6,ROUNDDOWN(($F27-$E27+1)*$H27,0)+$E27-1&gt;=GY$6)</formula>
    </cfRule>
    <cfRule type="expression" dxfId="381" priority="408">
      <formula>AND(NOT(ISBLANK($E27)),$E27&lt;=GY$6,$F27&gt;=GY$6)</formula>
    </cfRule>
  </conditionalFormatting>
  <conditionalFormatting sqref="GY27:HE27">
    <cfRule type="expression" dxfId="380" priority="406">
      <formula>GY$6=TODAY()</formula>
    </cfRule>
  </conditionalFormatting>
  <conditionalFormatting sqref="GY36:HE36">
    <cfRule type="expression" dxfId="379" priority="404">
      <formula>AND($E36&lt;=GY$6,ROUNDDOWN(($F36-$E36+1)*$H36,0)+$E36-1&gt;=GY$6)</formula>
    </cfRule>
    <cfRule type="expression" dxfId="378" priority="405">
      <formula>AND(NOT(ISBLANK($E36)),$E36&lt;=GY$6,$F36&gt;=GY$6)</formula>
    </cfRule>
  </conditionalFormatting>
  <conditionalFormatting sqref="GY36:HE36">
    <cfRule type="expression" dxfId="377" priority="403">
      <formula>GY$6=TODAY()</formula>
    </cfRule>
  </conditionalFormatting>
  <conditionalFormatting sqref="GY35:HE35">
    <cfRule type="expression" dxfId="376" priority="401">
      <formula>AND($E35&lt;=GY$6,ROUNDDOWN(($F35-$E35+1)*$H35,0)+$E35-1&gt;=GY$6)</formula>
    </cfRule>
    <cfRule type="expression" dxfId="375" priority="402">
      <formula>AND(NOT(ISBLANK($E35)),$E35&lt;=GY$6,$F35&gt;=GY$6)</formula>
    </cfRule>
  </conditionalFormatting>
  <conditionalFormatting sqref="GY35:HE35">
    <cfRule type="expression" dxfId="374" priority="400">
      <formula>GY$6=TODAY()</formula>
    </cfRule>
  </conditionalFormatting>
  <conditionalFormatting sqref="GY8:HE100">
    <cfRule type="expression" dxfId="373" priority="425">
      <formula>AND(NOT(ISBLANK($E8)),$E8&lt;=GY$6,$F8&gt;=GY$6)</formula>
    </cfRule>
  </conditionalFormatting>
  <conditionalFormatting sqref="HF8:HL18 HF38:HL44 HF21:HL26 HF29:HL34">
    <cfRule type="expression" dxfId="372" priority="398">
      <formula>AND($E8&lt;=HF$6,ROUNDDOWN(($F8-$E8+1)*$H8,0)+$E8-1&gt;=HF$6)</formula>
    </cfRule>
  </conditionalFormatting>
  <conditionalFormatting sqref="HF8:HL18 HF38:HL44 HF21:HL26 HF29:HL34">
    <cfRule type="expression" dxfId="371" priority="397">
      <formula>HF$6=TODAY()</formula>
    </cfRule>
  </conditionalFormatting>
  <conditionalFormatting sqref="HF6:HL7">
    <cfRule type="expression" dxfId="370" priority="396">
      <formula>HF$6=TODAY()</formula>
    </cfRule>
  </conditionalFormatting>
  <conditionalFormatting sqref="HF6:HL7">
    <cfRule type="expression" dxfId="369" priority="395">
      <formula>HF$6=TODAY()</formula>
    </cfRule>
  </conditionalFormatting>
  <conditionalFormatting sqref="HF37:HL37">
    <cfRule type="expression" dxfId="368" priority="393">
      <formula>AND($E37&lt;=HF$6,ROUNDDOWN(($F37-$E37+1)*$H37,0)+$E37-1&gt;=HF$6)</formula>
    </cfRule>
    <cfRule type="expression" dxfId="367" priority="394">
      <formula>AND(NOT(ISBLANK($E37)),$E37&lt;=HF$6,$F37&gt;=HF$6)</formula>
    </cfRule>
  </conditionalFormatting>
  <conditionalFormatting sqref="HF37:HL37">
    <cfRule type="expression" dxfId="366" priority="392">
      <formula>HF$6=TODAY()</formula>
    </cfRule>
  </conditionalFormatting>
  <conditionalFormatting sqref="HF20:HL20">
    <cfRule type="expression" dxfId="365" priority="390">
      <formula>AND($E20&lt;=HF$6,ROUNDDOWN(($F20-$E20+1)*$H20,0)+$E20-1&gt;=HF$6)</formula>
    </cfRule>
    <cfRule type="expression" dxfId="364" priority="391">
      <formula>AND(NOT(ISBLANK($E20)),$E20&lt;=HF$6,$F20&gt;=HF$6)</formula>
    </cfRule>
  </conditionalFormatting>
  <conditionalFormatting sqref="HF20:HL20">
    <cfRule type="expression" dxfId="363" priority="389">
      <formula>HF$6=TODAY()</formula>
    </cfRule>
  </conditionalFormatting>
  <conditionalFormatting sqref="HF19:HL19">
    <cfRule type="expression" dxfId="362" priority="387">
      <formula>AND($E19&lt;=HF$6,ROUNDDOWN(($F19-$E19+1)*$H19,0)+$E19-1&gt;=HF$6)</formula>
    </cfRule>
    <cfRule type="expression" dxfId="361" priority="388">
      <formula>AND(NOT(ISBLANK($E19)),$E19&lt;=HF$6,$F19&gt;=HF$6)</formula>
    </cfRule>
  </conditionalFormatting>
  <conditionalFormatting sqref="HF19:HL19">
    <cfRule type="expression" dxfId="360" priority="386">
      <formula>HF$6=TODAY()</formula>
    </cfRule>
  </conditionalFormatting>
  <conditionalFormatting sqref="HF28:HL28">
    <cfRule type="expression" dxfId="359" priority="384">
      <formula>AND($E28&lt;=HF$6,ROUNDDOWN(($F28-$E28+1)*$H28,0)+$E28-1&gt;=HF$6)</formula>
    </cfRule>
    <cfRule type="expression" dxfId="358" priority="385">
      <formula>AND(NOT(ISBLANK($E28)),$E28&lt;=HF$6,$F28&gt;=HF$6)</formula>
    </cfRule>
  </conditionalFormatting>
  <conditionalFormatting sqref="HF28:HL28">
    <cfRule type="expression" dxfId="357" priority="383">
      <formula>HF$6=TODAY()</formula>
    </cfRule>
  </conditionalFormatting>
  <conditionalFormatting sqref="HF27:HL27">
    <cfRule type="expression" dxfId="356" priority="381">
      <formula>AND($E27&lt;=HF$6,ROUNDDOWN(($F27-$E27+1)*$H27,0)+$E27-1&gt;=HF$6)</formula>
    </cfRule>
    <cfRule type="expression" dxfId="355" priority="382">
      <formula>AND(NOT(ISBLANK($E27)),$E27&lt;=HF$6,$F27&gt;=HF$6)</formula>
    </cfRule>
  </conditionalFormatting>
  <conditionalFormatting sqref="HF27:HL27">
    <cfRule type="expression" dxfId="354" priority="380">
      <formula>HF$6=TODAY()</formula>
    </cfRule>
  </conditionalFormatting>
  <conditionalFormatting sqref="HF36:HL36">
    <cfRule type="expression" dxfId="353" priority="378">
      <formula>AND($E36&lt;=HF$6,ROUNDDOWN(($F36-$E36+1)*$H36,0)+$E36-1&gt;=HF$6)</formula>
    </cfRule>
    <cfRule type="expression" dxfId="352" priority="379">
      <formula>AND(NOT(ISBLANK($E36)),$E36&lt;=HF$6,$F36&gt;=HF$6)</formula>
    </cfRule>
  </conditionalFormatting>
  <conditionalFormatting sqref="HF36:HL36">
    <cfRule type="expression" dxfId="351" priority="377">
      <formula>HF$6=TODAY()</formula>
    </cfRule>
  </conditionalFormatting>
  <conditionalFormatting sqref="HF35:HL35">
    <cfRule type="expression" dxfId="350" priority="375">
      <formula>AND($E35&lt;=HF$6,ROUNDDOWN(($F35-$E35+1)*$H35,0)+$E35-1&gt;=HF$6)</formula>
    </cfRule>
    <cfRule type="expression" dxfId="349" priority="376">
      <formula>AND(NOT(ISBLANK($E35)),$E35&lt;=HF$6,$F35&gt;=HF$6)</formula>
    </cfRule>
  </conditionalFormatting>
  <conditionalFormatting sqref="HF35:HL35">
    <cfRule type="expression" dxfId="348" priority="374">
      <formula>HF$6=TODAY()</formula>
    </cfRule>
  </conditionalFormatting>
  <conditionalFormatting sqref="HF8:HL100">
    <cfRule type="expression" dxfId="347" priority="399">
      <formula>AND(NOT(ISBLANK($E8)),$E8&lt;=HF$6,$F8&gt;=HF$6)</formula>
    </cfRule>
  </conditionalFormatting>
  <conditionalFormatting sqref="HM8:HS18 HM38:HS44 HM21:HS26 HM29:HS34">
    <cfRule type="expression" dxfId="346" priority="372">
      <formula>AND($E8&lt;=HM$6,ROUNDDOWN(($F8-$E8+1)*$H8,0)+$E8-1&gt;=HM$6)</formula>
    </cfRule>
  </conditionalFormatting>
  <conditionalFormatting sqref="HM8:HS18 HM38:HS44 HM21:HS26 HM29:HS34">
    <cfRule type="expression" dxfId="345" priority="371">
      <formula>HM$6=TODAY()</formula>
    </cfRule>
  </conditionalFormatting>
  <conditionalFormatting sqref="HM6:HS7">
    <cfRule type="expression" dxfId="344" priority="370">
      <formula>HM$6=TODAY()</formula>
    </cfRule>
  </conditionalFormatting>
  <conditionalFormatting sqref="HM6:HS7">
    <cfRule type="expression" dxfId="343" priority="369">
      <formula>HM$6=TODAY()</formula>
    </cfRule>
  </conditionalFormatting>
  <conditionalFormatting sqref="HM37:HS37">
    <cfRule type="expression" dxfId="342" priority="367">
      <formula>AND($E37&lt;=HM$6,ROUNDDOWN(($F37-$E37+1)*$H37,0)+$E37-1&gt;=HM$6)</formula>
    </cfRule>
    <cfRule type="expression" dxfId="341" priority="368">
      <formula>AND(NOT(ISBLANK($E37)),$E37&lt;=HM$6,$F37&gt;=HM$6)</formula>
    </cfRule>
  </conditionalFormatting>
  <conditionalFormatting sqref="HM37:HS37">
    <cfRule type="expression" dxfId="340" priority="366">
      <formula>HM$6=TODAY()</formula>
    </cfRule>
  </conditionalFormatting>
  <conditionalFormatting sqref="HM20:HS20">
    <cfRule type="expression" dxfId="339" priority="364">
      <formula>AND($E20&lt;=HM$6,ROUNDDOWN(($F20-$E20+1)*$H20,0)+$E20-1&gt;=HM$6)</formula>
    </cfRule>
    <cfRule type="expression" dxfId="338" priority="365">
      <formula>AND(NOT(ISBLANK($E20)),$E20&lt;=HM$6,$F20&gt;=HM$6)</formula>
    </cfRule>
  </conditionalFormatting>
  <conditionalFormatting sqref="HM20:HS20">
    <cfRule type="expression" dxfId="337" priority="363">
      <formula>HM$6=TODAY()</formula>
    </cfRule>
  </conditionalFormatting>
  <conditionalFormatting sqref="HM19:HS19">
    <cfRule type="expression" dxfId="336" priority="361">
      <formula>AND($E19&lt;=HM$6,ROUNDDOWN(($F19-$E19+1)*$H19,0)+$E19-1&gt;=HM$6)</formula>
    </cfRule>
    <cfRule type="expression" dxfId="335" priority="362">
      <formula>AND(NOT(ISBLANK($E19)),$E19&lt;=HM$6,$F19&gt;=HM$6)</formula>
    </cfRule>
  </conditionalFormatting>
  <conditionalFormatting sqref="HM19:HS19">
    <cfRule type="expression" dxfId="334" priority="360">
      <formula>HM$6=TODAY()</formula>
    </cfRule>
  </conditionalFormatting>
  <conditionalFormatting sqref="HM28:HS28">
    <cfRule type="expression" dxfId="333" priority="358">
      <formula>AND($E28&lt;=HM$6,ROUNDDOWN(($F28-$E28+1)*$H28,0)+$E28-1&gt;=HM$6)</formula>
    </cfRule>
    <cfRule type="expression" dxfId="332" priority="359">
      <formula>AND(NOT(ISBLANK($E28)),$E28&lt;=HM$6,$F28&gt;=HM$6)</formula>
    </cfRule>
  </conditionalFormatting>
  <conditionalFormatting sqref="HM28:HS28">
    <cfRule type="expression" dxfId="331" priority="357">
      <formula>HM$6=TODAY()</formula>
    </cfRule>
  </conditionalFormatting>
  <conditionalFormatting sqref="HM27:HS27">
    <cfRule type="expression" dxfId="330" priority="355">
      <formula>AND($E27&lt;=HM$6,ROUNDDOWN(($F27-$E27+1)*$H27,0)+$E27-1&gt;=HM$6)</formula>
    </cfRule>
    <cfRule type="expression" dxfId="329" priority="356">
      <formula>AND(NOT(ISBLANK($E27)),$E27&lt;=HM$6,$F27&gt;=HM$6)</formula>
    </cfRule>
  </conditionalFormatting>
  <conditionalFormatting sqref="HM27:HS27">
    <cfRule type="expression" dxfId="328" priority="354">
      <formula>HM$6=TODAY()</formula>
    </cfRule>
  </conditionalFormatting>
  <conditionalFormatting sqref="HM36:HS36">
    <cfRule type="expression" dxfId="327" priority="352">
      <formula>AND($E36&lt;=HM$6,ROUNDDOWN(($F36-$E36+1)*$H36,0)+$E36-1&gt;=HM$6)</formula>
    </cfRule>
    <cfRule type="expression" dxfId="326" priority="353">
      <formula>AND(NOT(ISBLANK($E36)),$E36&lt;=HM$6,$F36&gt;=HM$6)</formula>
    </cfRule>
  </conditionalFormatting>
  <conditionalFormatting sqref="HM36:HS36">
    <cfRule type="expression" dxfId="325" priority="351">
      <formula>HM$6=TODAY()</formula>
    </cfRule>
  </conditionalFormatting>
  <conditionalFormatting sqref="HM35:HS35">
    <cfRule type="expression" dxfId="324" priority="349">
      <formula>AND($E35&lt;=HM$6,ROUNDDOWN(($F35-$E35+1)*$H35,0)+$E35-1&gt;=HM$6)</formula>
    </cfRule>
    <cfRule type="expression" dxfId="323" priority="350">
      <formula>AND(NOT(ISBLANK($E35)),$E35&lt;=HM$6,$F35&gt;=HM$6)</formula>
    </cfRule>
  </conditionalFormatting>
  <conditionalFormatting sqref="HM35:HS35">
    <cfRule type="expression" dxfId="322" priority="348">
      <formula>HM$6=TODAY()</formula>
    </cfRule>
  </conditionalFormatting>
  <conditionalFormatting sqref="HM8:HS100">
    <cfRule type="expression" dxfId="321" priority="373">
      <formula>AND(NOT(ISBLANK($E8)),$E8&lt;=HM$6,$F8&gt;=HM$6)</formula>
    </cfRule>
  </conditionalFormatting>
  <conditionalFormatting sqref="HT8:HZ18 HT38:HZ44 HT21:HZ26 HT29:HZ34">
    <cfRule type="expression" dxfId="320" priority="346">
      <formula>AND($E8&lt;=HT$6,ROUNDDOWN(($F8-$E8+1)*$H8,0)+$E8-1&gt;=HT$6)</formula>
    </cfRule>
  </conditionalFormatting>
  <conditionalFormatting sqref="HT8:HZ18 HT38:HZ44 HT21:HZ26 HT29:HZ34">
    <cfRule type="expression" dxfId="319" priority="345">
      <formula>HT$6=TODAY()</formula>
    </cfRule>
  </conditionalFormatting>
  <conditionalFormatting sqref="HT6:HZ7">
    <cfRule type="expression" dxfId="318" priority="344">
      <formula>HT$6=TODAY()</formula>
    </cfRule>
  </conditionalFormatting>
  <conditionalFormatting sqref="HT6:HZ7">
    <cfRule type="expression" dxfId="317" priority="343">
      <formula>HT$6=TODAY()</formula>
    </cfRule>
  </conditionalFormatting>
  <conditionalFormatting sqref="HT37:HZ37">
    <cfRule type="expression" dxfId="316" priority="341">
      <formula>AND($E37&lt;=HT$6,ROUNDDOWN(($F37-$E37+1)*$H37,0)+$E37-1&gt;=HT$6)</formula>
    </cfRule>
    <cfRule type="expression" dxfId="315" priority="342">
      <formula>AND(NOT(ISBLANK($E37)),$E37&lt;=HT$6,$F37&gt;=HT$6)</formula>
    </cfRule>
  </conditionalFormatting>
  <conditionalFormatting sqref="HT37:HZ37">
    <cfRule type="expression" dxfId="314" priority="340">
      <formula>HT$6=TODAY()</formula>
    </cfRule>
  </conditionalFormatting>
  <conditionalFormatting sqref="HT20:HZ20">
    <cfRule type="expression" dxfId="313" priority="338">
      <formula>AND($E20&lt;=HT$6,ROUNDDOWN(($F20-$E20+1)*$H20,0)+$E20-1&gt;=HT$6)</formula>
    </cfRule>
    <cfRule type="expression" dxfId="312" priority="339">
      <formula>AND(NOT(ISBLANK($E20)),$E20&lt;=HT$6,$F20&gt;=HT$6)</formula>
    </cfRule>
  </conditionalFormatting>
  <conditionalFormatting sqref="HT20:HZ20">
    <cfRule type="expression" dxfId="311" priority="337">
      <formula>HT$6=TODAY()</formula>
    </cfRule>
  </conditionalFormatting>
  <conditionalFormatting sqref="HT19:HZ19">
    <cfRule type="expression" dxfId="310" priority="335">
      <formula>AND($E19&lt;=HT$6,ROUNDDOWN(($F19-$E19+1)*$H19,0)+$E19-1&gt;=HT$6)</formula>
    </cfRule>
    <cfRule type="expression" dxfId="309" priority="336">
      <formula>AND(NOT(ISBLANK($E19)),$E19&lt;=HT$6,$F19&gt;=HT$6)</formula>
    </cfRule>
  </conditionalFormatting>
  <conditionalFormatting sqref="HT19:HZ19">
    <cfRule type="expression" dxfId="308" priority="334">
      <formula>HT$6=TODAY()</formula>
    </cfRule>
  </conditionalFormatting>
  <conditionalFormatting sqref="HT28:HZ28">
    <cfRule type="expression" dxfId="307" priority="332">
      <formula>AND($E28&lt;=HT$6,ROUNDDOWN(($F28-$E28+1)*$H28,0)+$E28-1&gt;=HT$6)</formula>
    </cfRule>
    <cfRule type="expression" dxfId="306" priority="333">
      <formula>AND(NOT(ISBLANK($E28)),$E28&lt;=HT$6,$F28&gt;=HT$6)</formula>
    </cfRule>
  </conditionalFormatting>
  <conditionalFormatting sqref="HT28:HZ28">
    <cfRule type="expression" dxfId="305" priority="331">
      <formula>HT$6=TODAY()</formula>
    </cfRule>
  </conditionalFormatting>
  <conditionalFormatting sqref="HT27:HZ27">
    <cfRule type="expression" dxfId="304" priority="329">
      <formula>AND($E27&lt;=HT$6,ROUNDDOWN(($F27-$E27+1)*$H27,0)+$E27-1&gt;=HT$6)</formula>
    </cfRule>
    <cfRule type="expression" dxfId="303" priority="330">
      <formula>AND(NOT(ISBLANK($E27)),$E27&lt;=HT$6,$F27&gt;=HT$6)</formula>
    </cfRule>
  </conditionalFormatting>
  <conditionalFormatting sqref="HT27:HZ27">
    <cfRule type="expression" dxfId="302" priority="328">
      <formula>HT$6=TODAY()</formula>
    </cfRule>
  </conditionalFormatting>
  <conditionalFormatting sqref="HT36:HZ36">
    <cfRule type="expression" dxfId="301" priority="326">
      <formula>AND($E36&lt;=HT$6,ROUNDDOWN(($F36-$E36+1)*$H36,0)+$E36-1&gt;=HT$6)</formula>
    </cfRule>
    <cfRule type="expression" dxfId="300" priority="327">
      <formula>AND(NOT(ISBLANK($E36)),$E36&lt;=HT$6,$F36&gt;=HT$6)</formula>
    </cfRule>
  </conditionalFormatting>
  <conditionalFormatting sqref="HT36:HZ36">
    <cfRule type="expression" dxfId="299" priority="325">
      <formula>HT$6=TODAY()</formula>
    </cfRule>
  </conditionalFormatting>
  <conditionalFormatting sqref="HT35:HZ35">
    <cfRule type="expression" dxfId="298" priority="323">
      <formula>AND($E35&lt;=HT$6,ROUNDDOWN(($F35-$E35+1)*$H35,0)+$E35-1&gt;=HT$6)</formula>
    </cfRule>
    <cfRule type="expression" dxfId="297" priority="324">
      <formula>AND(NOT(ISBLANK($E35)),$E35&lt;=HT$6,$F35&gt;=HT$6)</formula>
    </cfRule>
  </conditionalFormatting>
  <conditionalFormatting sqref="HT35:HZ35">
    <cfRule type="expression" dxfId="296" priority="322">
      <formula>HT$6=TODAY()</formula>
    </cfRule>
  </conditionalFormatting>
  <conditionalFormatting sqref="HT8:HZ100">
    <cfRule type="expression" dxfId="295" priority="347">
      <formula>AND(NOT(ISBLANK($E8)),$E8&lt;=HT$6,$F8&gt;=HT$6)</formula>
    </cfRule>
  </conditionalFormatting>
  <conditionalFormatting sqref="IA8:IG18 IA38:IG44 IA21:IG26 IA29:IG34">
    <cfRule type="expression" dxfId="294" priority="320">
      <formula>AND($E8&lt;=IA$6,ROUNDDOWN(($F8-$E8+1)*$H8,0)+$E8-1&gt;=IA$6)</formula>
    </cfRule>
  </conditionalFormatting>
  <conditionalFormatting sqref="IA8:IG18 IA38:IG44 IA21:IG26 IA29:IG34">
    <cfRule type="expression" dxfId="293" priority="319">
      <formula>IA$6=TODAY()</formula>
    </cfRule>
  </conditionalFormatting>
  <conditionalFormatting sqref="IA6:IG7">
    <cfRule type="expression" dxfId="292" priority="318">
      <formula>IA$6=TODAY()</formula>
    </cfRule>
  </conditionalFormatting>
  <conditionalFormatting sqref="IA6:IG7">
    <cfRule type="expression" dxfId="291" priority="317">
      <formula>IA$6=TODAY()</formula>
    </cfRule>
  </conditionalFormatting>
  <conditionalFormatting sqref="IA37:IG37">
    <cfRule type="expression" dxfId="290" priority="315">
      <formula>AND($E37&lt;=IA$6,ROUNDDOWN(($F37-$E37+1)*$H37,0)+$E37-1&gt;=IA$6)</formula>
    </cfRule>
    <cfRule type="expression" dxfId="289" priority="316">
      <formula>AND(NOT(ISBLANK($E37)),$E37&lt;=IA$6,$F37&gt;=IA$6)</formula>
    </cfRule>
  </conditionalFormatting>
  <conditionalFormatting sqref="IA37:IG37">
    <cfRule type="expression" dxfId="288" priority="314">
      <formula>IA$6=TODAY()</formula>
    </cfRule>
  </conditionalFormatting>
  <conditionalFormatting sqref="IA20:IG20">
    <cfRule type="expression" dxfId="287" priority="312">
      <formula>AND($E20&lt;=IA$6,ROUNDDOWN(($F20-$E20+1)*$H20,0)+$E20-1&gt;=IA$6)</formula>
    </cfRule>
    <cfRule type="expression" dxfId="286" priority="313">
      <formula>AND(NOT(ISBLANK($E20)),$E20&lt;=IA$6,$F20&gt;=IA$6)</formula>
    </cfRule>
  </conditionalFormatting>
  <conditionalFormatting sqref="IA20:IG20">
    <cfRule type="expression" dxfId="285" priority="311">
      <formula>IA$6=TODAY()</formula>
    </cfRule>
  </conditionalFormatting>
  <conditionalFormatting sqref="IA19:IG19">
    <cfRule type="expression" dxfId="284" priority="309">
      <formula>AND($E19&lt;=IA$6,ROUNDDOWN(($F19-$E19+1)*$H19,0)+$E19-1&gt;=IA$6)</formula>
    </cfRule>
    <cfRule type="expression" dxfId="283" priority="310">
      <formula>AND(NOT(ISBLANK($E19)),$E19&lt;=IA$6,$F19&gt;=IA$6)</formula>
    </cfRule>
  </conditionalFormatting>
  <conditionalFormatting sqref="IA19:IG19">
    <cfRule type="expression" dxfId="282" priority="308">
      <formula>IA$6=TODAY()</formula>
    </cfRule>
  </conditionalFormatting>
  <conditionalFormatting sqref="IA28:IG28">
    <cfRule type="expression" dxfId="281" priority="306">
      <formula>AND($E28&lt;=IA$6,ROUNDDOWN(($F28-$E28+1)*$H28,0)+$E28-1&gt;=IA$6)</formula>
    </cfRule>
    <cfRule type="expression" dxfId="280" priority="307">
      <formula>AND(NOT(ISBLANK($E28)),$E28&lt;=IA$6,$F28&gt;=IA$6)</formula>
    </cfRule>
  </conditionalFormatting>
  <conditionalFormatting sqref="IA28:IG28">
    <cfRule type="expression" dxfId="279" priority="305">
      <formula>IA$6=TODAY()</formula>
    </cfRule>
  </conditionalFormatting>
  <conditionalFormatting sqref="IA27:IG27">
    <cfRule type="expression" dxfId="278" priority="303">
      <formula>AND($E27&lt;=IA$6,ROUNDDOWN(($F27-$E27+1)*$H27,0)+$E27-1&gt;=IA$6)</formula>
    </cfRule>
    <cfRule type="expression" dxfId="277" priority="304">
      <formula>AND(NOT(ISBLANK($E27)),$E27&lt;=IA$6,$F27&gt;=IA$6)</formula>
    </cfRule>
  </conditionalFormatting>
  <conditionalFormatting sqref="IA27:IG27">
    <cfRule type="expression" dxfId="276" priority="302">
      <formula>IA$6=TODAY()</formula>
    </cfRule>
  </conditionalFormatting>
  <conditionalFormatting sqref="IA36:IG36">
    <cfRule type="expression" dxfId="275" priority="300">
      <formula>AND($E36&lt;=IA$6,ROUNDDOWN(($F36-$E36+1)*$H36,0)+$E36-1&gt;=IA$6)</formula>
    </cfRule>
    <cfRule type="expression" dxfId="274" priority="301">
      <formula>AND(NOT(ISBLANK($E36)),$E36&lt;=IA$6,$F36&gt;=IA$6)</formula>
    </cfRule>
  </conditionalFormatting>
  <conditionalFormatting sqref="IA36:IG36">
    <cfRule type="expression" dxfId="273" priority="299">
      <formula>IA$6=TODAY()</formula>
    </cfRule>
  </conditionalFormatting>
  <conditionalFormatting sqref="IA35:IG35">
    <cfRule type="expression" dxfId="272" priority="297">
      <formula>AND($E35&lt;=IA$6,ROUNDDOWN(($F35-$E35+1)*$H35,0)+$E35-1&gt;=IA$6)</formula>
    </cfRule>
    <cfRule type="expression" dxfId="271" priority="298">
      <formula>AND(NOT(ISBLANK($E35)),$E35&lt;=IA$6,$F35&gt;=IA$6)</formula>
    </cfRule>
  </conditionalFormatting>
  <conditionalFormatting sqref="IA35:IG35">
    <cfRule type="expression" dxfId="270" priority="296">
      <formula>IA$6=TODAY()</formula>
    </cfRule>
  </conditionalFormatting>
  <conditionalFormatting sqref="IA8:IG100">
    <cfRule type="expression" dxfId="269" priority="321">
      <formula>AND(NOT(ISBLANK($E8)),$E8&lt;=IA$6,$F8&gt;=IA$6)</formula>
    </cfRule>
  </conditionalFormatting>
  <conditionalFormatting sqref="IH8:IN18 IH38:IN44 IH21:IN26 IH29:IN34">
    <cfRule type="expression" dxfId="268" priority="268">
      <formula>AND($E8&lt;=IH$6,ROUNDDOWN(($F8-$E8+1)*$H8,0)+$E8-1&gt;=IH$6)</formula>
    </cfRule>
  </conditionalFormatting>
  <conditionalFormatting sqref="IH8:IN18 IH38:IN44 IH21:IN26 IH29:IN34">
    <cfRule type="expression" dxfId="267" priority="267">
      <formula>IH$6=TODAY()</formula>
    </cfRule>
  </conditionalFormatting>
  <conditionalFormatting sqref="IH6:IN7">
    <cfRule type="expression" dxfId="266" priority="266">
      <formula>IH$6=TODAY()</formula>
    </cfRule>
  </conditionalFormatting>
  <conditionalFormatting sqref="IH6:IN7">
    <cfRule type="expression" dxfId="265" priority="265">
      <formula>IH$6=TODAY()</formula>
    </cfRule>
  </conditionalFormatting>
  <conditionalFormatting sqref="IH37:IN37">
    <cfRule type="expression" dxfId="264" priority="263">
      <formula>AND($E37&lt;=IH$6,ROUNDDOWN(($F37-$E37+1)*$H37,0)+$E37-1&gt;=IH$6)</formula>
    </cfRule>
    <cfRule type="expression" dxfId="263" priority="264">
      <formula>AND(NOT(ISBLANK($E37)),$E37&lt;=IH$6,$F37&gt;=IH$6)</formula>
    </cfRule>
  </conditionalFormatting>
  <conditionalFormatting sqref="IH37:IN37">
    <cfRule type="expression" dxfId="262" priority="262">
      <formula>IH$6=TODAY()</formula>
    </cfRule>
  </conditionalFormatting>
  <conditionalFormatting sqref="IH20:IN20">
    <cfRule type="expression" dxfId="261" priority="260">
      <formula>AND($E20&lt;=IH$6,ROUNDDOWN(($F20-$E20+1)*$H20,0)+$E20-1&gt;=IH$6)</formula>
    </cfRule>
    <cfRule type="expression" dxfId="260" priority="261">
      <formula>AND(NOT(ISBLANK($E20)),$E20&lt;=IH$6,$F20&gt;=IH$6)</formula>
    </cfRule>
  </conditionalFormatting>
  <conditionalFormatting sqref="IH20:IN20">
    <cfRule type="expression" dxfId="259" priority="259">
      <formula>IH$6=TODAY()</formula>
    </cfRule>
  </conditionalFormatting>
  <conditionalFormatting sqref="IH19:IN19">
    <cfRule type="expression" dxfId="258" priority="257">
      <formula>AND($E19&lt;=IH$6,ROUNDDOWN(($F19-$E19+1)*$H19,0)+$E19-1&gt;=IH$6)</formula>
    </cfRule>
    <cfRule type="expression" dxfId="257" priority="258">
      <formula>AND(NOT(ISBLANK($E19)),$E19&lt;=IH$6,$F19&gt;=IH$6)</formula>
    </cfRule>
  </conditionalFormatting>
  <conditionalFormatting sqref="IH19:IN19">
    <cfRule type="expression" dxfId="256" priority="256">
      <formula>IH$6=TODAY()</formula>
    </cfRule>
  </conditionalFormatting>
  <conditionalFormatting sqref="IH28:IN28">
    <cfRule type="expression" dxfId="255" priority="254">
      <formula>AND($E28&lt;=IH$6,ROUNDDOWN(($F28-$E28+1)*$H28,0)+$E28-1&gt;=IH$6)</formula>
    </cfRule>
    <cfRule type="expression" dxfId="254" priority="255">
      <formula>AND(NOT(ISBLANK($E28)),$E28&lt;=IH$6,$F28&gt;=IH$6)</formula>
    </cfRule>
  </conditionalFormatting>
  <conditionalFormatting sqref="IH28:IN28">
    <cfRule type="expression" dxfId="253" priority="253">
      <formula>IH$6=TODAY()</formula>
    </cfRule>
  </conditionalFormatting>
  <conditionalFormatting sqref="IH27:IN27">
    <cfRule type="expression" dxfId="252" priority="251">
      <formula>AND($E27&lt;=IH$6,ROUNDDOWN(($F27-$E27+1)*$H27,0)+$E27-1&gt;=IH$6)</formula>
    </cfRule>
    <cfRule type="expression" dxfId="251" priority="252">
      <formula>AND(NOT(ISBLANK($E27)),$E27&lt;=IH$6,$F27&gt;=IH$6)</formula>
    </cfRule>
  </conditionalFormatting>
  <conditionalFormatting sqref="IH27:IN27">
    <cfRule type="expression" dxfId="250" priority="250">
      <formula>IH$6=TODAY()</formula>
    </cfRule>
  </conditionalFormatting>
  <conditionalFormatting sqref="IH36:IN36">
    <cfRule type="expression" dxfId="249" priority="248">
      <formula>AND($E36&lt;=IH$6,ROUNDDOWN(($F36-$E36+1)*$H36,0)+$E36-1&gt;=IH$6)</formula>
    </cfRule>
    <cfRule type="expression" dxfId="248" priority="249">
      <formula>AND(NOT(ISBLANK($E36)),$E36&lt;=IH$6,$F36&gt;=IH$6)</formula>
    </cfRule>
  </conditionalFormatting>
  <conditionalFormatting sqref="IH36:IN36">
    <cfRule type="expression" dxfId="247" priority="247">
      <formula>IH$6=TODAY()</formula>
    </cfRule>
  </conditionalFormatting>
  <conditionalFormatting sqref="IH35:IN35">
    <cfRule type="expression" dxfId="246" priority="245">
      <formula>AND($E35&lt;=IH$6,ROUNDDOWN(($F35-$E35+1)*$H35,0)+$E35-1&gt;=IH$6)</formula>
    </cfRule>
    <cfRule type="expression" dxfId="245" priority="246">
      <formula>AND(NOT(ISBLANK($E35)),$E35&lt;=IH$6,$F35&gt;=IH$6)</formula>
    </cfRule>
  </conditionalFormatting>
  <conditionalFormatting sqref="IH35:IN35">
    <cfRule type="expression" dxfId="244" priority="244">
      <formula>IH$6=TODAY()</formula>
    </cfRule>
  </conditionalFormatting>
  <conditionalFormatting sqref="IH8:IN100">
    <cfRule type="expression" dxfId="243" priority="269">
      <formula>AND(NOT(ISBLANK($E8)),$E8&lt;=IH$6,$F8&gt;=IH$6)</formula>
    </cfRule>
  </conditionalFormatting>
  <conditionalFormatting sqref="IO8:IU18 IO38:IU44 IO21:IU26 IO29:IU34">
    <cfRule type="expression" dxfId="242" priority="242">
      <formula>AND($E8&lt;=IO$6,ROUNDDOWN(($F8-$E8+1)*$H8,0)+$E8-1&gt;=IO$6)</formula>
    </cfRule>
  </conditionalFormatting>
  <conditionalFormatting sqref="IO8:IU18 IO38:IU44 IO21:IU26 IO29:IU34">
    <cfRule type="expression" dxfId="241" priority="241">
      <formula>IO$6=TODAY()</formula>
    </cfRule>
  </conditionalFormatting>
  <conditionalFormatting sqref="IO6:IU7">
    <cfRule type="expression" dxfId="240" priority="240">
      <formula>IO$6=TODAY()</formula>
    </cfRule>
  </conditionalFormatting>
  <conditionalFormatting sqref="IO6:IU7">
    <cfRule type="expression" dxfId="239" priority="239">
      <formula>IO$6=TODAY()</formula>
    </cfRule>
  </conditionalFormatting>
  <conditionalFormatting sqref="IO37:IU37">
    <cfRule type="expression" dxfId="238" priority="237">
      <formula>AND($E37&lt;=IO$6,ROUNDDOWN(($F37-$E37+1)*$H37,0)+$E37-1&gt;=IO$6)</formula>
    </cfRule>
    <cfRule type="expression" dxfId="237" priority="238">
      <formula>AND(NOT(ISBLANK($E37)),$E37&lt;=IO$6,$F37&gt;=IO$6)</formula>
    </cfRule>
  </conditionalFormatting>
  <conditionalFormatting sqref="IO37:IU37">
    <cfRule type="expression" dxfId="236" priority="236">
      <formula>IO$6=TODAY()</formula>
    </cfRule>
  </conditionalFormatting>
  <conditionalFormatting sqref="IO20:IU20">
    <cfRule type="expression" dxfId="235" priority="234">
      <formula>AND($E20&lt;=IO$6,ROUNDDOWN(($F20-$E20+1)*$H20,0)+$E20-1&gt;=IO$6)</formula>
    </cfRule>
    <cfRule type="expression" dxfId="234" priority="235">
      <formula>AND(NOT(ISBLANK($E20)),$E20&lt;=IO$6,$F20&gt;=IO$6)</formula>
    </cfRule>
  </conditionalFormatting>
  <conditionalFormatting sqref="IO20:IU20">
    <cfRule type="expression" dxfId="233" priority="233">
      <formula>IO$6=TODAY()</formula>
    </cfRule>
  </conditionalFormatting>
  <conditionalFormatting sqref="IO19:IU19">
    <cfRule type="expression" dxfId="232" priority="231">
      <formula>AND($E19&lt;=IO$6,ROUNDDOWN(($F19-$E19+1)*$H19,0)+$E19-1&gt;=IO$6)</formula>
    </cfRule>
    <cfRule type="expression" dxfId="231" priority="232">
      <formula>AND(NOT(ISBLANK($E19)),$E19&lt;=IO$6,$F19&gt;=IO$6)</formula>
    </cfRule>
  </conditionalFormatting>
  <conditionalFormatting sqref="IO19:IU19">
    <cfRule type="expression" dxfId="230" priority="230">
      <formula>IO$6=TODAY()</formula>
    </cfRule>
  </conditionalFormatting>
  <conditionalFormatting sqref="IO28:IU28">
    <cfRule type="expression" dxfId="229" priority="228">
      <formula>AND($E28&lt;=IO$6,ROUNDDOWN(($F28-$E28+1)*$H28,0)+$E28-1&gt;=IO$6)</formula>
    </cfRule>
    <cfRule type="expression" dxfId="228" priority="229">
      <formula>AND(NOT(ISBLANK($E28)),$E28&lt;=IO$6,$F28&gt;=IO$6)</formula>
    </cfRule>
  </conditionalFormatting>
  <conditionalFormatting sqref="IO28:IU28">
    <cfRule type="expression" dxfId="227" priority="227">
      <formula>IO$6=TODAY()</formula>
    </cfRule>
  </conditionalFormatting>
  <conditionalFormatting sqref="IO27:IU27">
    <cfRule type="expression" dxfId="226" priority="225">
      <formula>AND($E27&lt;=IO$6,ROUNDDOWN(($F27-$E27+1)*$H27,0)+$E27-1&gt;=IO$6)</formula>
    </cfRule>
    <cfRule type="expression" dxfId="225" priority="226">
      <formula>AND(NOT(ISBLANK($E27)),$E27&lt;=IO$6,$F27&gt;=IO$6)</formula>
    </cfRule>
  </conditionalFormatting>
  <conditionalFormatting sqref="IO27:IU27">
    <cfRule type="expression" dxfId="224" priority="224">
      <formula>IO$6=TODAY()</formula>
    </cfRule>
  </conditionalFormatting>
  <conditionalFormatting sqref="IO36:IU36">
    <cfRule type="expression" dxfId="223" priority="222">
      <formula>AND($E36&lt;=IO$6,ROUNDDOWN(($F36-$E36+1)*$H36,0)+$E36-1&gt;=IO$6)</formula>
    </cfRule>
    <cfRule type="expression" dxfId="222" priority="223">
      <formula>AND(NOT(ISBLANK($E36)),$E36&lt;=IO$6,$F36&gt;=IO$6)</formula>
    </cfRule>
  </conditionalFormatting>
  <conditionalFormatting sqref="IO36:IU36">
    <cfRule type="expression" dxfId="221" priority="221">
      <formula>IO$6=TODAY()</formula>
    </cfRule>
  </conditionalFormatting>
  <conditionalFormatting sqref="IO35:IU35">
    <cfRule type="expression" dxfId="220" priority="219">
      <formula>AND($E35&lt;=IO$6,ROUNDDOWN(($F35-$E35+1)*$H35,0)+$E35-1&gt;=IO$6)</formula>
    </cfRule>
    <cfRule type="expression" dxfId="219" priority="220">
      <formula>AND(NOT(ISBLANK($E35)),$E35&lt;=IO$6,$F35&gt;=IO$6)</formula>
    </cfRule>
  </conditionalFormatting>
  <conditionalFormatting sqref="IO35:IU35">
    <cfRule type="expression" dxfId="218" priority="218">
      <formula>IO$6=TODAY()</formula>
    </cfRule>
  </conditionalFormatting>
  <conditionalFormatting sqref="IO8:IU100">
    <cfRule type="expression" dxfId="217" priority="243">
      <formula>AND(NOT(ISBLANK($E8)),$E8&lt;=IO$6,$F8&gt;=IO$6)</formula>
    </cfRule>
  </conditionalFormatting>
  <conditionalFormatting sqref="IV8:JB18 IV38:JB44 IV21:JB26 IV29:JB34">
    <cfRule type="expression" dxfId="216" priority="216">
      <formula>AND($E8&lt;=IV$6,ROUNDDOWN(($F8-$E8+1)*$H8,0)+$E8-1&gt;=IV$6)</formula>
    </cfRule>
  </conditionalFormatting>
  <conditionalFormatting sqref="IV8:JB18 IV38:JB44 IV21:JB26 IV29:JB34">
    <cfRule type="expression" dxfId="215" priority="215">
      <formula>IV$6=TODAY()</formula>
    </cfRule>
  </conditionalFormatting>
  <conditionalFormatting sqref="IV6:JB7">
    <cfRule type="expression" dxfId="214" priority="214">
      <formula>IV$6=TODAY()</formula>
    </cfRule>
  </conditionalFormatting>
  <conditionalFormatting sqref="IV6:JB7">
    <cfRule type="expression" dxfId="213" priority="213">
      <formula>IV$6=TODAY()</formula>
    </cfRule>
  </conditionalFormatting>
  <conditionalFormatting sqref="IV37:JB37">
    <cfRule type="expression" dxfId="212" priority="211">
      <formula>AND($E37&lt;=IV$6,ROUNDDOWN(($F37-$E37+1)*$H37,0)+$E37-1&gt;=IV$6)</formula>
    </cfRule>
    <cfRule type="expression" dxfId="211" priority="212">
      <formula>AND(NOT(ISBLANK($E37)),$E37&lt;=IV$6,$F37&gt;=IV$6)</formula>
    </cfRule>
  </conditionalFormatting>
  <conditionalFormatting sqref="IV37:JB37">
    <cfRule type="expression" dxfId="210" priority="210">
      <formula>IV$6=TODAY()</formula>
    </cfRule>
  </conditionalFormatting>
  <conditionalFormatting sqref="IV20:JB20">
    <cfRule type="expression" dxfId="209" priority="208">
      <formula>AND($E20&lt;=IV$6,ROUNDDOWN(($F20-$E20+1)*$H20,0)+$E20-1&gt;=IV$6)</formula>
    </cfRule>
    <cfRule type="expression" dxfId="208" priority="209">
      <formula>AND(NOT(ISBLANK($E20)),$E20&lt;=IV$6,$F20&gt;=IV$6)</formula>
    </cfRule>
  </conditionalFormatting>
  <conditionalFormatting sqref="IV20:JB20">
    <cfRule type="expression" dxfId="207" priority="207">
      <formula>IV$6=TODAY()</formula>
    </cfRule>
  </conditionalFormatting>
  <conditionalFormatting sqref="IV19:JB19">
    <cfRule type="expression" dxfId="206" priority="205">
      <formula>AND($E19&lt;=IV$6,ROUNDDOWN(($F19-$E19+1)*$H19,0)+$E19-1&gt;=IV$6)</formula>
    </cfRule>
    <cfRule type="expression" dxfId="205" priority="206">
      <formula>AND(NOT(ISBLANK($E19)),$E19&lt;=IV$6,$F19&gt;=IV$6)</formula>
    </cfRule>
  </conditionalFormatting>
  <conditionalFormatting sqref="IV19:JB19">
    <cfRule type="expression" dxfId="204" priority="204">
      <formula>IV$6=TODAY()</formula>
    </cfRule>
  </conditionalFormatting>
  <conditionalFormatting sqref="IV28:JB28">
    <cfRule type="expression" dxfId="203" priority="202">
      <formula>AND($E28&lt;=IV$6,ROUNDDOWN(($F28-$E28+1)*$H28,0)+$E28-1&gt;=IV$6)</formula>
    </cfRule>
    <cfRule type="expression" dxfId="202" priority="203">
      <formula>AND(NOT(ISBLANK($E28)),$E28&lt;=IV$6,$F28&gt;=IV$6)</formula>
    </cfRule>
  </conditionalFormatting>
  <conditionalFormatting sqref="IV28:JB28">
    <cfRule type="expression" dxfId="201" priority="201">
      <formula>IV$6=TODAY()</formula>
    </cfRule>
  </conditionalFormatting>
  <conditionalFormatting sqref="IV27:JB27">
    <cfRule type="expression" dxfId="200" priority="199">
      <formula>AND($E27&lt;=IV$6,ROUNDDOWN(($F27-$E27+1)*$H27,0)+$E27-1&gt;=IV$6)</formula>
    </cfRule>
    <cfRule type="expression" dxfId="199" priority="200">
      <formula>AND(NOT(ISBLANK($E27)),$E27&lt;=IV$6,$F27&gt;=IV$6)</formula>
    </cfRule>
  </conditionalFormatting>
  <conditionalFormatting sqref="IV27:JB27">
    <cfRule type="expression" dxfId="198" priority="198">
      <formula>IV$6=TODAY()</formula>
    </cfRule>
  </conditionalFormatting>
  <conditionalFormatting sqref="IV36:JB36">
    <cfRule type="expression" dxfId="197" priority="196">
      <formula>AND($E36&lt;=IV$6,ROUNDDOWN(($F36-$E36+1)*$H36,0)+$E36-1&gt;=IV$6)</formula>
    </cfRule>
    <cfRule type="expression" dxfId="196" priority="197">
      <formula>AND(NOT(ISBLANK($E36)),$E36&lt;=IV$6,$F36&gt;=IV$6)</formula>
    </cfRule>
  </conditionalFormatting>
  <conditionalFormatting sqref="IV36:JB36">
    <cfRule type="expression" dxfId="195" priority="195">
      <formula>IV$6=TODAY()</formula>
    </cfRule>
  </conditionalFormatting>
  <conditionalFormatting sqref="IV35:JB35">
    <cfRule type="expression" dxfId="194" priority="193">
      <formula>AND($E35&lt;=IV$6,ROUNDDOWN(($F35-$E35+1)*$H35,0)+$E35-1&gt;=IV$6)</formula>
    </cfRule>
    <cfRule type="expression" dxfId="193" priority="194">
      <formula>AND(NOT(ISBLANK($E35)),$E35&lt;=IV$6,$F35&gt;=IV$6)</formula>
    </cfRule>
  </conditionalFormatting>
  <conditionalFormatting sqref="IV35:JB35">
    <cfRule type="expression" dxfId="192" priority="192">
      <formula>IV$6=TODAY()</formula>
    </cfRule>
  </conditionalFormatting>
  <conditionalFormatting sqref="IV8:JB100">
    <cfRule type="expression" dxfId="191" priority="217">
      <formula>AND(NOT(ISBLANK($E8)),$E8&lt;=IV$6,$F8&gt;=IV$6)</formula>
    </cfRule>
  </conditionalFormatting>
  <conditionalFormatting sqref="JC8:JI18 JC38:JI44 JC21:JI26 JC29:JI34">
    <cfRule type="expression" dxfId="190" priority="190">
      <formula>AND($E8&lt;=JC$6,ROUNDDOWN(($F8-$E8+1)*$H8,0)+$E8-1&gt;=JC$6)</formula>
    </cfRule>
  </conditionalFormatting>
  <conditionalFormatting sqref="JC8:JI18 JC38:JI44 JC21:JI26 JC29:JI34">
    <cfRule type="expression" dxfId="189" priority="189">
      <formula>JC$6=TODAY()</formula>
    </cfRule>
  </conditionalFormatting>
  <conditionalFormatting sqref="JC6:JI7">
    <cfRule type="expression" dxfId="188" priority="188">
      <formula>JC$6=TODAY()</formula>
    </cfRule>
  </conditionalFormatting>
  <conditionalFormatting sqref="JC6:JI7">
    <cfRule type="expression" dxfId="187" priority="187">
      <formula>JC$6=TODAY()</formula>
    </cfRule>
  </conditionalFormatting>
  <conditionalFormatting sqref="JC37:JI37">
    <cfRule type="expression" dxfId="186" priority="185">
      <formula>AND($E37&lt;=JC$6,ROUNDDOWN(($F37-$E37+1)*$H37,0)+$E37-1&gt;=JC$6)</formula>
    </cfRule>
    <cfRule type="expression" dxfId="185" priority="186">
      <formula>AND(NOT(ISBLANK($E37)),$E37&lt;=JC$6,$F37&gt;=JC$6)</formula>
    </cfRule>
  </conditionalFormatting>
  <conditionalFormatting sqref="JC37:JI37">
    <cfRule type="expression" dxfId="184" priority="184">
      <formula>JC$6=TODAY()</formula>
    </cfRule>
  </conditionalFormatting>
  <conditionalFormatting sqref="JC20:JI20">
    <cfRule type="expression" dxfId="183" priority="182">
      <formula>AND($E20&lt;=JC$6,ROUNDDOWN(($F20-$E20+1)*$H20,0)+$E20-1&gt;=JC$6)</formula>
    </cfRule>
    <cfRule type="expression" dxfId="182" priority="183">
      <formula>AND(NOT(ISBLANK($E20)),$E20&lt;=JC$6,$F20&gt;=JC$6)</formula>
    </cfRule>
  </conditionalFormatting>
  <conditionalFormatting sqref="JC20:JI20">
    <cfRule type="expression" dxfId="181" priority="181">
      <formula>JC$6=TODAY()</formula>
    </cfRule>
  </conditionalFormatting>
  <conditionalFormatting sqref="JC19:JI19">
    <cfRule type="expression" dxfId="180" priority="179">
      <formula>AND($E19&lt;=JC$6,ROUNDDOWN(($F19-$E19+1)*$H19,0)+$E19-1&gt;=JC$6)</formula>
    </cfRule>
    <cfRule type="expression" dxfId="179" priority="180">
      <formula>AND(NOT(ISBLANK($E19)),$E19&lt;=JC$6,$F19&gt;=JC$6)</formula>
    </cfRule>
  </conditionalFormatting>
  <conditionalFormatting sqref="JC19:JI19">
    <cfRule type="expression" dxfId="178" priority="178">
      <formula>JC$6=TODAY()</formula>
    </cfRule>
  </conditionalFormatting>
  <conditionalFormatting sqref="JC28:JI28">
    <cfRule type="expression" dxfId="177" priority="176">
      <formula>AND($E28&lt;=JC$6,ROUNDDOWN(($F28-$E28+1)*$H28,0)+$E28-1&gt;=JC$6)</formula>
    </cfRule>
    <cfRule type="expression" dxfId="176" priority="177">
      <formula>AND(NOT(ISBLANK($E28)),$E28&lt;=JC$6,$F28&gt;=JC$6)</formula>
    </cfRule>
  </conditionalFormatting>
  <conditionalFormatting sqref="JC28:JI28">
    <cfRule type="expression" dxfId="175" priority="175">
      <formula>JC$6=TODAY()</formula>
    </cfRule>
  </conditionalFormatting>
  <conditionalFormatting sqref="JC27:JI27">
    <cfRule type="expression" dxfId="174" priority="173">
      <formula>AND($E27&lt;=JC$6,ROUNDDOWN(($F27-$E27+1)*$H27,0)+$E27-1&gt;=JC$6)</formula>
    </cfRule>
    <cfRule type="expression" dxfId="173" priority="174">
      <formula>AND(NOT(ISBLANK($E27)),$E27&lt;=JC$6,$F27&gt;=JC$6)</formula>
    </cfRule>
  </conditionalFormatting>
  <conditionalFormatting sqref="JC27:JI27">
    <cfRule type="expression" dxfId="172" priority="172">
      <formula>JC$6=TODAY()</formula>
    </cfRule>
  </conditionalFormatting>
  <conditionalFormatting sqref="JC36:JI36">
    <cfRule type="expression" dxfId="171" priority="170">
      <formula>AND($E36&lt;=JC$6,ROUNDDOWN(($F36-$E36+1)*$H36,0)+$E36-1&gt;=JC$6)</formula>
    </cfRule>
    <cfRule type="expression" dxfId="170" priority="171">
      <formula>AND(NOT(ISBLANK($E36)),$E36&lt;=JC$6,$F36&gt;=JC$6)</formula>
    </cfRule>
  </conditionalFormatting>
  <conditionalFormatting sqref="JC36:JI36">
    <cfRule type="expression" dxfId="169" priority="169">
      <formula>JC$6=TODAY()</formula>
    </cfRule>
  </conditionalFormatting>
  <conditionalFormatting sqref="JC35:JI35">
    <cfRule type="expression" dxfId="168" priority="167">
      <formula>AND($E35&lt;=JC$6,ROUNDDOWN(($F35-$E35+1)*$H35,0)+$E35-1&gt;=JC$6)</formula>
    </cfRule>
    <cfRule type="expression" dxfId="167" priority="168">
      <formula>AND(NOT(ISBLANK($E35)),$E35&lt;=JC$6,$F35&gt;=JC$6)</formula>
    </cfRule>
  </conditionalFormatting>
  <conditionalFormatting sqref="JC35:JI35">
    <cfRule type="expression" dxfId="166" priority="166">
      <formula>JC$6=TODAY()</formula>
    </cfRule>
  </conditionalFormatting>
  <conditionalFormatting sqref="JC8:JI100">
    <cfRule type="expression" dxfId="165" priority="191">
      <formula>AND(NOT(ISBLANK($E8)),$E8&lt;=JC$6,$F8&gt;=JC$6)</formula>
    </cfRule>
  </conditionalFormatting>
  <conditionalFormatting sqref="JJ8:JP18 JJ38:JP44 JJ21:JP26 JJ29:JP34">
    <cfRule type="expression" dxfId="164" priority="164">
      <formula>AND($E8&lt;=JJ$6,ROUNDDOWN(($F8-$E8+1)*$H8,0)+$E8-1&gt;=JJ$6)</formula>
    </cfRule>
  </conditionalFormatting>
  <conditionalFormatting sqref="JJ8:JP18 JJ38:JP44 JJ21:JP26 JJ29:JP34">
    <cfRule type="expression" dxfId="163" priority="163">
      <formula>JJ$6=TODAY()</formula>
    </cfRule>
  </conditionalFormatting>
  <conditionalFormatting sqref="JJ6:JP7">
    <cfRule type="expression" dxfId="162" priority="162">
      <formula>JJ$6=TODAY()</formula>
    </cfRule>
  </conditionalFormatting>
  <conditionalFormatting sqref="JJ6:JP7">
    <cfRule type="expression" dxfId="161" priority="161">
      <formula>JJ$6=TODAY()</formula>
    </cfRule>
  </conditionalFormatting>
  <conditionalFormatting sqref="JJ37:JP37">
    <cfRule type="expression" dxfId="160" priority="159">
      <formula>AND($E37&lt;=JJ$6,ROUNDDOWN(($F37-$E37+1)*$H37,0)+$E37-1&gt;=JJ$6)</formula>
    </cfRule>
    <cfRule type="expression" dxfId="159" priority="160">
      <formula>AND(NOT(ISBLANK($E37)),$E37&lt;=JJ$6,$F37&gt;=JJ$6)</formula>
    </cfRule>
  </conditionalFormatting>
  <conditionalFormatting sqref="JJ37:JP37">
    <cfRule type="expression" dxfId="158" priority="158">
      <formula>JJ$6=TODAY()</formula>
    </cfRule>
  </conditionalFormatting>
  <conditionalFormatting sqref="JJ20:JP20">
    <cfRule type="expression" dxfId="157" priority="156">
      <formula>AND($E20&lt;=JJ$6,ROUNDDOWN(($F20-$E20+1)*$H20,0)+$E20-1&gt;=JJ$6)</formula>
    </cfRule>
    <cfRule type="expression" dxfId="156" priority="157">
      <formula>AND(NOT(ISBLANK($E20)),$E20&lt;=JJ$6,$F20&gt;=JJ$6)</formula>
    </cfRule>
  </conditionalFormatting>
  <conditionalFormatting sqref="JJ20:JP20">
    <cfRule type="expression" dxfId="155" priority="155">
      <formula>JJ$6=TODAY()</formula>
    </cfRule>
  </conditionalFormatting>
  <conditionalFormatting sqref="JJ19:JP19">
    <cfRule type="expression" dxfId="154" priority="153">
      <formula>AND($E19&lt;=JJ$6,ROUNDDOWN(($F19-$E19+1)*$H19,0)+$E19-1&gt;=JJ$6)</formula>
    </cfRule>
    <cfRule type="expression" dxfId="153" priority="154">
      <formula>AND(NOT(ISBLANK($E19)),$E19&lt;=JJ$6,$F19&gt;=JJ$6)</formula>
    </cfRule>
  </conditionalFormatting>
  <conditionalFormatting sqref="JJ19:JP19">
    <cfRule type="expression" dxfId="152" priority="152">
      <formula>JJ$6=TODAY()</formula>
    </cfRule>
  </conditionalFormatting>
  <conditionalFormatting sqref="JJ28:JP28">
    <cfRule type="expression" dxfId="151" priority="150">
      <formula>AND($E28&lt;=JJ$6,ROUNDDOWN(($F28-$E28+1)*$H28,0)+$E28-1&gt;=JJ$6)</formula>
    </cfRule>
    <cfRule type="expression" dxfId="150" priority="151">
      <formula>AND(NOT(ISBLANK($E28)),$E28&lt;=JJ$6,$F28&gt;=JJ$6)</formula>
    </cfRule>
  </conditionalFormatting>
  <conditionalFormatting sqref="JJ28:JP28">
    <cfRule type="expression" dxfId="149" priority="149">
      <formula>JJ$6=TODAY()</formula>
    </cfRule>
  </conditionalFormatting>
  <conditionalFormatting sqref="JJ27:JP27">
    <cfRule type="expression" dxfId="148" priority="147">
      <formula>AND($E27&lt;=JJ$6,ROUNDDOWN(($F27-$E27+1)*$H27,0)+$E27-1&gt;=JJ$6)</formula>
    </cfRule>
    <cfRule type="expression" dxfId="147" priority="148">
      <formula>AND(NOT(ISBLANK($E27)),$E27&lt;=JJ$6,$F27&gt;=JJ$6)</formula>
    </cfRule>
  </conditionalFormatting>
  <conditionalFormatting sqref="JJ27:JP27">
    <cfRule type="expression" dxfId="146" priority="146">
      <formula>JJ$6=TODAY()</formula>
    </cfRule>
  </conditionalFormatting>
  <conditionalFormatting sqref="JJ36:JP36">
    <cfRule type="expression" dxfId="145" priority="144">
      <formula>AND($E36&lt;=JJ$6,ROUNDDOWN(($F36-$E36+1)*$H36,0)+$E36-1&gt;=JJ$6)</formula>
    </cfRule>
    <cfRule type="expression" dxfId="144" priority="145">
      <formula>AND(NOT(ISBLANK($E36)),$E36&lt;=JJ$6,$F36&gt;=JJ$6)</formula>
    </cfRule>
  </conditionalFormatting>
  <conditionalFormatting sqref="JJ36:JP36">
    <cfRule type="expression" dxfId="143" priority="143">
      <formula>JJ$6=TODAY()</formula>
    </cfRule>
  </conditionalFormatting>
  <conditionalFormatting sqref="JJ35:JP35">
    <cfRule type="expression" dxfId="142" priority="141">
      <formula>AND($E35&lt;=JJ$6,ROUNDDOWN(($F35-$E35+1)*$H35,0)+$E35-1&gt;=JJ$6)</formula>
    </cfRule>
    <cfRule type="expression" dxfId="141" priority="142">
      <formula>AND(NOT(ISBLANK($E35)),$E35&lt;=JJ$6,$F35&gt;=JJ$6)</formula>
    </cfRule>
  </conditionalFormatting>
  <conditionalFormatting sqref="JJ35:JP35">
    <cfRule type="expression" dxfId="140" priority="140">
      <formula>JJ$6=TODAY()</formula>
    </cfRule>
  </conditionalFormatting>
  <conditionalFormatting sqref="JJ8:JP100">
    <cfRule type="expression" dxfId="139" priority="165">
      <formula>AND(NOT(ISBLANK($E8)),$E8&lt;=JJ$6,$F8&gt;=JJ$6)</formula>
    </cfRule>
  </conditionalFormatting>
  <conditionalFormatting sqref="JQ8:JW18 JQ38:JW44 JQ21:JW26 JQ29:JW34">
    <cfRule type="expression" dxfId="138" priority="138">
      <formula>AND($E8&lt;=JQ$6,ROUNDDOWN(($F8-$E8+1)*$H8,0)+$E8-1&gt;=JQ$6)</formula>
    </cfRule>
  </conditionalFormatting>
  <conditionalFormatting sqref="JQ8:JW18 JQ38:JW44 JQ21:JW26 JQ29:JW34">
    <cfRule type="expression" dxfId="137" priority="137">
      <formula>JQ$6=TODAY()</formula>
    </cfRule>
  </conditionalFormatting>
  <conditionalFormatting sqref="JQ6:JW7">
    <cfRule type="expression" dxfId="136" priority="136">
      <formula>JQ$6=TODAY()</formula>
    </cfRule>
  </conditionalFormatting>
  <conditionalFormatting sqref="JQ6:JW7">
    <cfRule type="expression" dxfId="135" priority="135">
      <formula>JQ$6=TODAY()</formula>
    </cfRule>
  </conditionalFormatting>
  <conditionalFormatting sqref="JQ37:JW37">
    <cfRule type="expression" dxfId="134" priority="133">
      <formula>AND($E37&lt;=JQ$6,ROUNDDOWN(($F37-$E37+1)*$H37,0)+$E37-1&gt;=JQ$6)</formula>
    </cfRule>
    <cfRule type="expression" dxfId="133" priority="134">
      <formula>AND(NOT(ISBLANK($E37)),$E37&lt;=JQ$6,$F37&gt;=JQ$6)</formula>
    </cfRule>
  </conditionalFormatting>
  <conditionalFormatting sqref="JQ37:JW37">
    <cfRule type="expression" dxfId="132" priority="132">
      <formula>JQ$6=TODAY()</formula>
    </cfRule>
  </conditionalFormatting>
  <conditionalFormatting sqref="JQ20:JW20">
    <cfRule type="expression" dxfId="131" priority="130">
      <formula>AND($E20&lt;=JQ$6,ROUNDDOWN(($F20-$E20+1)*$H20,0)+$E20-1&gt;=JQ$6)</formula>
    </cfRule>
    <cfRule type="expression" dxfId="130" priority="131">
      <formula>AND(NOT(ISBLANK($E20)),$E20&lt;=JQ$6,$F20&gt;=JQ$6)</formula>
    </cfRule>
  </conditionalFormatting>
  <conditionalFormatting sqref="JQ20:JW20">
    <cfRule type="expression" dxfId="129" priority="129">
      <formula>JQ$6=TODAY()</formula>
    </cfRule>
  </conditionalFormatting>
  <conditionalFormatting sqref="JQ19:JW19">
    <cfRule type="expression" dxfId="128" priority="127">
      <formula>AND($E19&lt;=JQ$6,ROUNDDOWN(($F19-$E19+1)*$H19,0)+$E19-1&gt;=JQ$6)</formula>
    </cfRule>
    <cfRule type="expression" dxfId="127" priority="128">
      <formula>AND(NOT(ISBLANK($E19)),$E19&lt;=JQ$6,$F19&gt;=JQ$6)</formula>
    </cfRule>
  </conditionalFormatting>
  <conditionalFormatting sqref="JQ19:JW19">
    <cfRule type="expression" dxfId="126" priority="126">
      <formula>JQ$6=TODAY()</formula>
    </cfRule>
  </conditionalFormatting>
  <conditionalFormatting sqref="JQ28:JW28">
    <cfRule type="expression" dxfId="125" priority="124">
      <formula>AND($E28&lt;=JQ$6,ROUNDDOWN(($F28-$E28+1)*$H28,0)+$E28-1&gt;=JQ$6)</formula>
    </cfRule>
    <cfRule type="expression" dxfId="124" priority="125">
      <formula>AND(NOT(ISBLANK($E28)),$E28&lt;=JQ$6,$F28&gt;=JQ$6)</formula>
    </cfRule>
  </conditionalFormatting>
  <conditionalFormatting sqref="JQ28:JW28">
    <cfRule type="expression" dxfId="123" priority="123">
      <formula>JQ$6=TODAY()</formula>
    </cfRule>
  </conditionalFormatting>
  <conditionalFormatting sqref="JQ27:JW27">
    <cfRule type="expression" dxfId="122" priority="121">
      <formula>AND($E27&lt;=JQ$6,ROUNDDOWN(($F27-$E27+1)*$H27,0)+$E27-1&gt;=JQ$6)</formula>
    </cfRule>
    <cfRule type="expression" dxfId="121" priority="122">
      <formula>AND(NOT(ISBLANK($E27)),$E27&lt;=JQ$6,$F27&gt;=JQ$6)</formula>
    </cfRule>
  </conditionalFormatting>
  <conditionalFormatting sqref="JQ27:JW27">
    <cfRule type="expression" dxfId="120" priority="120">
      <formula>JQ$6=TODAY()</formula>
    </cfRule>
  </conditionalFormatting>
  <conditionalFormatting sqref="JQ36:JW36">
    <cfRule type="expression" dxfId="119" priority="118">
      <formula>AND($E36&lt;=JQ$6,ROUNDDOWN(($F36-$E36+1)*$H36,0)+$E36-1&gt;=JQ$6)</formula>
    </cfRule>
    <cfRule type="expression" dxfId="118" priority="119">
      <formula>AND(NOT(ISBLANK($E36)),$E36&lt;=JQ$6,$F36&gt;=JQ$6)</formula>
    </cfRule>
  </conditionalFormatting>
  <conditionalFormatting sqref="JQ36:JW36">
    <cfRule type="expression" dxfId="117" priority="117">
      <formula>JQ$6=TODAY()</formula>
    </cfRule>
  </conditionalFormatting>
  <conditionalFormatting sqref="JQ35:JW35">
    <cfRule type="expression" dxfId="116" priority="115">
      <formula>AND($E35&lt;=JQ$6,ROUNDDOWN(($F35-$E35+1)*$H35,0)+$E35-1&gt;=JQ$6)</formula>
    </cfRule>
    <cfRule type="expression" dxfId="115" priority="116">
      <formula>AND(NOT(ISBLANK($E35)),$E35&lt;=JQ$6,$F35&gt;=JQ$6)</formula>
    </cfRule>
  </conditionalFormatting>
  <conditionalFormatting sqref="JQ35:JW35">
    <cfRule type="expression" dxfId="114" priority="114">
      <formula>JQ$6=TODAY()</formula>
    </cfRule>
  </conditionalFormatting>
  <conditionalFormatting sqref="JQ8:JW100">
    <cfRule type="expression" dxfId="113" priority="139">
      <formula>AND(NOT(ISBLANK($E8)),$E8&lt;=JQ$6,$F8&gt;=JQ$6)</formula>
    </cfRule>
  </conditionalFormatting>
  <conditionalFormatting sqref="JX8:KD18 JX38:KD44 JX21:KD26 JX29:KD34">
    <cfRule type="expression" dxfId="112" priority="112">
      <formula>AND($E8&lt;=JX$6,ROUNDDOWN(($F8-$E8+1)*$H8,0)+$E8-1&gt;=JX$6)</formula>
    </cfRule>
  </conditionalFormatting>
  <conditionalFormatting sqref="JX8:KD18 JX38:KD44 JX21:KD26 JX29:KD34">
    <cfRule type="expression" dxfId="111" priority="111">
      <formula>JX$6=TODAY()</formula>
    </cfRule>
  </conditionalFormatting>
  <conditionalFormatting sqref="JX6:KD7">
    <cfRule type="expression" dxfId="110" priority="110">
      <formula>JX$6=TODAY()</formula>
    </cfRule>
  </conditionalFormatting>
  <conditionalFormatting sqref="JX6:KD7">
    <cfRule type="expression" dxfId="109" priority="109">
      <formula>JX$6=TODAY()</formula>
    </cfRule>
  </conditionalFormatting>
  <conditionalFormatting sqref="JX37:KD37">
    <cfRule type="expression" dxfId="108" priority="107">
      <formula>AND($E37&lt;=JX$6,ROUNDDOWN(($F37-$E37+1)*$H37,0)+$E37-1&gt;=JX$6)</formula>
    </cfRule>
    <cfRule type="expression" dxfId="107" priority="108">
      <formula>AND(NOT(ISBLANK($E37)),$E37&lt;=JX$6,$F37&gt;=JX$6)</formula>
    </cfRule>
  </conditionalFormatting>
  <conditionalFormatting sqref="JX37:KD37">
    <cfRule type="expression" dxfId="106" priority="106">
      <formula>JX$6=TODAY()</formula>
    </cfRule>
  </conditionalFormatting>
  <conditionalFormatting sqref="JX20:KD20">
    <cfRule type="expression" dxfId="105" priority="104">
      <formula>AND($E20&lt;=JX$6,ROUNDDOWN(($F20-$E20+1)*$H20,0)+$E20-1&gt;=JX$6)</formula>
    </cfRule>
    <cfRule type="expression" dxfId="104" priority="105">
      <formula>AND(NOT(ISBLANK($E20)),$E20&lt;=JX$6,$F20&gt;=JX$6)</formula>
    </cfRule>
  </conditionalFormatting>
  <conditionalFormatting sqref="JX20:KD20">
    <cfRule type="expression" dxfId="103" priority="103">
      <formula>JX$6=TODAY()</formula>
    </cfRule>
  </conditionalFormatting>
  <conditionalFormatting sqref="JX19:KD19">
    <cfRule type="expression" dxfId="102" priority="101">
      <formula>AND($E19&lt;=JX$6,ROUNDDOWN(($F19-$E19+1)*$H19,0)+$E19-1&gt;=JX$6)</formula>
    </cfRule>
    <cfRule type="expression" dxfId="101" priority="102">
      <formula>AND(NOT(ISBLANK($E19)),$E19&lt;=JX$6,$F19&gt;=JX$6)</formula>
    </cfRule>
  </conditionalFormatting>
  <conditionalFormatting sqref="JX19:KD19">
    <cfRule type="expression" dxfId="100" priority="100">
      <formula>JX$6=TODAY()</formula>
    </cfRule>
  </conditionalFormatting>
  <conditionalFormatting sqref="JX28:KD28">
    <cfRule type="expression" dxfId="99" priority="98">
      <formula>AND($E28&lt;=JX$6,ROUNDDOWN(($F28-$E28+1)*$H28,0)+$E28-1&gt;=JX$6)</formula>
    </cfRule>
    <cfRule type="expression" dxfId="98" priority="99">
      <formula>AND(NOT(ISBLANK($E28)),$E28&lt;=JX$6,$F28&gt;=JX$6)</formula>
    </cfRule>
  </conditionalFormatting>
  <conditionalFormatting sqref="JX28:KD28">
    <cfRule type="expression" dxfId="97" priority="97">
      <formula>JX$6=TODAY()</formula>
    </cfRule>
  </conditionalFormatting>
  <conditionalFormatting sqref="JX27:KD27">
    <cfRule type="expression" dxfId="96" priority="95">
      <formula>AND($E27&lt;=JX$6,ROUNDDOWN(($F27-$E27+1)*$H27,0)+$E27-1&gt;=JX$6)</formula>
    </cfRule>
    <cfRule type="expression" dxfId="95" priority="96">
      <formula>AND(NOT(ISBLANK($E27)),$E27&lt;=JX$6,$F27&gt;=JX$6)</formula>
    </cfRule>
  </conditionalFormatting>
  <conditionalFormatting sqref="JX27:KD27">
    <cfRule type="expression" dxfId="94" priority="94">
      <formula>JX$6=TODAY()</formula>
    </cfRule>
  </conditionalFormatting>
  <conditionalFormatting sqref="JX36:KD36">
    <cfRule type="expression" dxfId="93" priority="92">
      <formula>AND($E36&lt;=JX$6,ROUNDDOWN(($F36-$E36+1)*$H36,0)+$E36-1&gt;=JX$6)</formula>
    </cfRule>
    <cfRule type="expression" dxfId="92" priority="93">
      <formula>AND(NOT(ISBLANK($E36)),$E36&lt;=JX$6,$F36&gt;=JX$6)</formula>
    </cfRule>
  </conditionalFormatting>
  <conditionalFormatting sqref="JX36:KD36">
    <cfRule type="expression" dxfId="91" priority="91">
      <formula>JX$6=TODAY()</formula>
    </cfRule>
  </conditionalFormatting>
  <conditionalFormatting sqref="JX35:KD35">
    <cfRule type="expression" dxfId="90" priority="89">
      <formula>AND($E35&lt;=JX$6,ROUNDDOWN(($F35-$E35+1)*$H35,0)+$E35-1&gt;=JX$6)</formula>
    </cfRule>
    <cfRule type="expression" dxfId="89" priority="90">
      <formula>AND(NOT(ISBLANK($E35)),$E35&lt;=JX$6,$F35&gt;=JX$6)</formula>
    </cfRule>
  </conditionalFormatting>
  <conditionalFormatting sqref="JX35:KD35">
    <cfRule type="expression" dxfId="88" priority="88">
      <formula>JX$6=TODAY()</formula>
    </cfRule>
  </conditionalFormatting>
  <conditionalFormatting sqref="JX8:KD100">
    <cfRule type="expression" dxfId="87" priority="113">
      <formula>AND(NOT(ISBLANK($E8)),$E8&lt;=JX$6,$F8&gt;=JX$6)</formula>
    </cfRule>
  </conditionalFormatting>
  <conditionalFormatting sqref="KE8:KK18 KE38:KK44 KE21:KK26 KE29:KK34">
    <cfRule type="expression" dxfId="86" priority="86">
      <formula>AND($E8&lt;=KE$6,ROUNDDOWN(($F8-$E8+1)*$H8,0)+$E8-1&gt;=KE$6)</formula>
    </cfRule>
  </conditionalFormatting>
  <conditionalFormatting sqref="KE8:KK18 KE38:KK44 KE21:KK26 KE29:KK34">
    <cfRule type="expression" dxfId="85" priority="85">
      <formula>KE$6=TODAY()</formula>
    </cfRule>
  </conditionalFormatting>
  <conditionalFormatting sqref="KE6:KK7">
    <cfRule type="expression" dxfId="84" priority="84">
      <formula>KE$6=TODAY()</formula>
    </cfRule>
  </conditionalFormatting>
  <conditionalFormatting sqref="KE6:KK7">
    <cfRule type="expression" dxfId="83" priority="83">
      <formula>KE$6=TODAY()</formula>
    </cfRule>
  </conditionalFormatting>
  <conditionalFormatting sqref="KE37:KK37">
    <cfRule type="expression" dxfId="82" priority="81">
      <formula>AND($E37&lt;=KE$6,ROUNDDOWN(($F37-$E37+1)*$H37,0)+$E37-1&gt;=KE$6)</formula>
    </cfRule>
    <cfRule type="expression" dxfId="81" priority="82">
      <formula>AND(NOT(ISBLANK($E37)),$E37&lt;=KE$6,$F37&gt;=KE$6)</formula>
    </cfRule>
  </conditionalFormatting>
  <conditionalFormatting sqref="KE37:KK37">
    <cfRule type="expression" dxfId="80" priority="80">
      <formula>KE$6=TODAY()</formula>
    </cfRule>
  </conditionalFormatting>
  <conditionalFormatting sqref="KE20:KK20">
    <cfRule type="expression" dxfId="79" priority="78">
      <formula>AND($E20&lt;=KE$6,ROUNDDOWN(($F20-$E20+1)*$H20,0)+$E20-1&gt;=KE$6)</formula>
    </cfRule>
    <cfRule type="expression" dxfId="78" priority="79">
      <formula>AND(NOT(ISBLANK($E20)),$E20&lt;=KE$6,$F20&gt;=KE$6)</formula>
    </cfRule>
  </conditionalFormatting>
  <conditionalFormatting sqref="KE20:KK20">
    <cfRule type="expression" dxfId="77" priority="77">
      <formula>KE$6=TODAY()</formula>
    </cfRule>
  </conditionalFormatting>
  <conditionalFormatting sqref="KE19:KK19">
    <cfRule type="expression" dxfId="76" priority="75">
      <formula>AND($E19&lt;=KE$6,ROUNDDOWN(($F19-$E19+1)*$H19,0)+$E19-1&gt;=KE$6)</formula>
    </cfRule>
    <cfRule type="expression" dxfId="75" priority="76">
      <formula>AND(NOT(ISBLANK($E19)),$E19&lt;=KE$6,$F19&gt;=KE$6)</formula>
    </cfRule>
  </conditionalFormatting>
  <conditionalFormatting sqref="KE19:KK19">
    <cfRule type="expression" dxfId="74" priority="74">
      <formula>KE$6=TODAY()</formula>
    </cfRule>
  </conditionalFormatting>
  <conditionalFormatting sqref="KE28:KK28">
    <cfRule type="expression" dxfId="73" priority="72">
      <formula>AND($E28&lt;=KE$6,ROUNDDOWN(($F28-$E28+1)*$H28,0)+$E28-1&gt;=KE$6)</formula>
    </cfRule>
    <cfRule type="expression" dxfId="72" priority="73">
      <formula>AND(NOT(ISBLANK($E28)),$E28&lt;=KE$6,$F28&gt;=KE$6)</formula>
    </cfRule>
  </conditionalFormatting>
  <conditionalFormatting sqref="KE28:KK28">
    <cfRule type="expression" dxfId="71" priority="71">
      <formula>KE$6=TODAY()</formula>
    </cfRule>
  </conditionalFormatting>
  <conditionalFormatting sqref="KE27:KK27">
    <cfRule type="expression" dxfId="70" priority="69">
      <formula>AND($E27&lt;=KE$6,ROUNDDOWN(($F27-$E27+1)*$H27,0)+$E27-1&gt;=KE$6)</formula>
    </cfRule>
    <cfRule type="expression" dxfId="69" priority="70">
      <formula>AND(NOT(ISBLANK($E27)),$E27&lt;=KE$6,$F27&gt;=KE$6)</formula>
    </cfRule>
  </conditionalFormatting>
  <conditionalFormatting sqref="KE27:KK27">
    <cfRule type="expression" dxfId="68" priority="68">
      <formula>KE$6=TODAY()</formula>
    </cfRule>
  </conditionalFormatting>
  <conditionalFormatting sqref="KE36:KK36">
    <cfRule type="expression" dxfId="67" priority="66">
      <formula>AND($E36&lt;=KE$6,ROUNDDOWN(($F36-$E36+1)*$H36,0)+$E36-1&gt;=KE$6)</formula>
    </cfRule>
    <cfRule type="expression" dxfId="66" priority="67">
      <formula>AND(NOT(ISBLANK($E36)),$E36&lt;=KE$6,$F36&gt;=KE$6)</formula>
    </cfRule>
  </conditionalFormatting>
  <conditionalFormatting sqref="KE36:KK36">
    <cfRule type="expression" dxfId="65" priority="65">
      <formula>KE$6=TODAY()</formula>
    </cfRule>
  </conditionalFormatting>
  <conditionalFormatting sqref="KE35:KK35">
    <cfRule type="expression" dxfId="64" priority="63">
      <formula>AND($E35&lt;=KE$6,ROUNDDOWN(($F35-$E35+1)*$H35,0)+$E35-1&gt;=KE$6)</formula>
    </cfRule>
    <cfRule type="expression" dxfId="63" priority="64">
      <formula>AND(NOT(ISBLANK($E35)),$E35&lt;=KE$6,$F35&gt;=KE$6)</formula>
    </cfRule>
  </conditionalFormatting>
  <conditionalFormatting sqref="KE35:KK35">
    <cfRule type="expression" dxfId="62" priority="62">
      <formula>KE$6=TODAY()</formula>
    </cfRule>
  </conditionalFormatting>
  <conditionalFormatting sqref="KE8:KK100">
    <cfRule type="expression" dxfId="61" priority="87">
      <formula>AND(NOT(ISBLANK($E8)),$E8&lt;=KE$6,$F8&gt;=KE$6)</formula>
    </cfRule>
  </conditionalFormatting>
  <conditionalFormatting sqref="KL8:KR18 KL38:KR44 KL21:KR26 KL29:KR34">
    <cfRule type="expression" dxfId="60" priority="60">
      <formula>AND($E8&lt;=KL$6,ROUNDDOWN(($F8-$E8+1)*$H8,0)+$E8-1&gt;=KL$6)</formula>
    </cfRule>
  </conditionalFormatting>
  <conditionalFormatting sqref="KL8:KR18 KL38:KR44 KL21:KR26 KL29:KR34">
    <cfRule type="expression" dxfId="59" priority="59">
      <formula>KL$6=TODAY()</formula>
    </cfRule>
  </conditionalFormatting>
  <conditionalFormatting sqref="KL6:KR7">
    <cfRule type="expression" dxfId="58" priority="58">
      <formula>KL$6=TODAY()</formula>
    </cfRule>
  </conditionalFormatting>
  <conditionalFormatting sqref="KL6:KR7">
    <cfRule type="expression" dxfId="57" priority="57">
      <formula>KL$6=TODAY()</formula>
    </cfRule>
  </conditionalFormatting>
  <conditionalFormatting sqref="KL37:KR37">
    <cfRule type="expression" dxfId="56" priority="55">
      <formula>AND($E37&lt;=KL$6,ROUNDDOWN(($F37-$E37+1)*$H37,0)+$E37-1&gt;=KL$6)</formula>
    </cfRule>
    <cfRule type="expression" dxfId="55" priority="56">
      <formula>AND(NOT(ISBLANK($E37)),$E37&lt;=KL$6,$F37&gt;=KL$6)</formula>
    </cfRule>
  </conditionalFormatting>
  <conditionalFormatting sqref="KL37:KR37">
    <cfRule type="expression" dxfId="54" priority="54">
      <formula>KL$6=TODAY()</formula>
    </cfRule>
  </conditionalFormatting>
  <conditionalFormatting sqref="KL20:KR20">
    <cfRule type="expression" dxfId="53" priority="52">
      <formula>AND($E20&lt;=KL$6,ROUNDDOWN(($F20-$E20+1)*$H20,0)+$E20-1&gt;=KL$6)</formula>
    </cfRule>
    <cfRule type="expression" dxfId="52" priority="53">
      <formula>AND(NOT(ISBLANK($E20)),$E20&lt;=KL$6,$F20&gt;=KL$6)</formula>
    </cfRule>
  </conditionalFormatting>
  <conditionalFormatting sqref="KL20:KR20">
    <cfRule type="expression" dxfId="51" priority="51">
      <formula>KL$6=TODAY()</formula>
    </cfRule>
  </conditionalFormatting>
  <conditionalFormatting sqref="KL19:KR19">
    <cfRule type="expression" dxfId="50" priority="49">
      <formula>AND($E19&lt;=KL$6,ROUNDDOWN(($F19-$E19+1)*$H19,0)+$E19-1&gt;=KL$6)</formula>
    </cfRule>
    <cfRule type="expression" dxfId="49" priority="50">
      <formula>AND(NOT(ISBLANK($E19)),$E19&lt;=KL$6,$F19&gt;=KL$6)</formula>
    </cfRule>
  </conditionalFormatting>
  <conditionalFormatting sqref="KL19:KR19">
    <cfRule type="expression" dxfId="48" priority="48">
      <formula>KL$6=TODAY()</formula>
    </cfRule>
  </conditionalFormatting>
  <conditionalFormatting sqref="KL28:KR28">
    <cfRule type="expression" dxfId="47" priority="46">
      <formula>AND($E28&lt;=KL$6,ROUNDDOWN(($F28-$E28+1)*$H28,0)+$E28-1&gt;=KL$6)</formula>
    </cfRule>
    <cfRule type="expression" dxfId="46" priority="47">
      <formula>AND(NOT(ISBLANK($E28)),$E28&lt;=KL$6,$F28&gt;=KL$6)</formula>
    </cfRule>
  </conditionalFormatting>
  <conditionalFormatting sqref="KL28:KR28">
    <cfRule type="expression" dxfId="45" priority="45">
      <formula>KL$6=TODAY()</formula>
    </cfRule>
  </conditionalFormatting>
  <conditionalFormatting sqref="KL27:KR27">
    <cfRule type="expression" dxfId="44" priority="43">
      <formula>AND($E27&lt;=KL$6,ROUNDDOWN(($F27-$E27+1)*$H27,0)+$E27-1&gt;=KL$6)</formula>
    </cfRule>
    <cfRule type="expression" dxfId="43" priority="44">
      <formula>AND(NOT(ISBLANK($E27)),$E27&lt;=KL$6,$F27&gt;=KL$6)</formula>
    </cfRule>
  </conditionalFormatting>
  <conditionalFormatting sqref="KL27:KR27">
    <cfRule type="expression" dxfId="42" priority="42">
      <formula>KL$6=TODAY()</formula>
    </cfRule>
  </conditionalFormatting>
  <conditionalFormatting sqref="KL36:KR36">
    <cfRule type="expression" dxfId="41" priority="40">
      <formula>AND($E36&lt;=KL$6,ROUNDDOWN(($F36-$E36+1)*$H36,0)+$E36-1&gt;=KL$6)</formula>
    </cfRule>
    <cfRule type="expression" dxfId="40" priority="41">
      <formula>AND(NOT(ISBLANK($E36)),$E36&lt;=KL$6,$F36&gt;=KL$6)</formula>
    </cfRule>
  </conditionalFormatting>
  <conditionalFormatting sqref="KL36:KR36">
    <cfRule type="expression" dxfId="39" priority="39">
      <formula>KL$6=TODAY()</formula>
    </cfRule>
  </conditionalFormatting>
  <conditionalFormatting sqref="KL35:KR35">
    <cfRule type="expression" dxfId="38" priority="37">
      <formula>AND($E35&lt;=KL$6,ROUNDDOWN(($F35-$E35+1)*$H35,0)+$E35-1&gt;=KL$6)</formula>
    </cfRule>
    <cfRule type="expression" dxfId="37" priority="38">
      <formula>AND(NOT(ISBLANK($E35)),$E35&lt;=KL$6,$F35&gt;=KL$6)</formula>
    </cfRule>
  </conditionalFormatting>
  <conditionalFormatting sqref="KL35:KR35">
    <cfRule type="expression" dxfId="36" priority="36">
      <formula>KL$6=TODAY()</formula>
    </cfRule>
  </conditionalFormatting>
  <conditionalFormatting sqref="KL8:KR100">
    <cfRule type="expression" dxfId="35" priority="61">
      <formula>AND(NOT(ISBLANK($E8)),$E8&lt;=KL$6,$F8&gt;=KL$6)</formula>
    </cfRule>
  </conditionalFormatting>
  <conditionalFormatting sqref="KS8:KY18 KS38:KY44 KS21:KY26 KS29:KY34">
    <cfRule type="expression" dxfId="34" priority="34">
      <formula>AND($E8&lt;=KS$6,ROUNDDOWN(($F8-$E8+1)*$H8,0)+$E8-1&gt;=KS$6)</formula>
    </cfRule>
  </conditionalFormatting>
  <conditionalFormatting sqref="KS8:KY18 KS38:KY44 KS21:KY26 KS29:KY34">
    <cfRule type="expression" dxfId="33" priority="33">
      <formula>KS$6=TODAY()</formula>
    </cfRule>
  </conditionalFormatting>
  <conditionalFormatting sqref="KS6:KY7">
    <cfRule type="expression" dxfId="32" priority="32">
      <formula>KS$6=TODAY()</formula>
    </cfRule>
  </conditionalFormatting>
  <conditionalFormatting sqref="KS6:KY7">
    <cfRule type="expression" dxfId="31" priority="31">
      <formula>KS$6=TODAY()</formula>
    </cfRule>
  </conditionalFormatting>
  <conditionalFormatting sqref="KS37:KY37">
    <cfRule type="expression" dxfId="30" priority="29">
      <formula>AND($E37&lt;=KS$6,ROUNDDOWN(($F37-$E37+1)*$H37,0)+$E37-1&gt;=KS$6)</formula>
    </cfRule>
    <cfRule type="expression" dxfId="29" priority="30">
      <formula>AND(NOT(ISBLANK($E37)),$E37&lt;=KS$6,$F37&gt;=KS$6)</formula>
    </cfRule>
  </conditionalFormatting>
  <conditionalFormatting sqref="KS37:KY37">
    <cfRule type="expression" dxfId="28" priority="28">
      <formula>KS$6=TODAY()</formula>
    </cfRule>
  </conditionalFormatting>
  <conditionalFormatting sqref="KS20:KY20">
    <cfRule type="expression" dxfId="27" priority="26">
      <formula>AND($E20&lt;=KS$6,ROUNDDOWN(($F20-$E20+1)*$H20,0)+$E20-1&gt;=KS$6)</formula>
    </cfRule>
    <cfRule type="expression" dxfId="26" priority="27">
      <formula>AND(NOT(ISBLANK($E20)),$E20&lt;=KS$6,$F20&gt;=KS$6)</formula>
    </cfRule>
  </conditionalFormatting>
  <conditionalFormatting sqref="KS20:KY20">
    <cfRule type="expression" dxfId="25" priority="25">
      <formula>KS$6=TODAY()</formula>
    </cfRule>
  </conditionalFormatting>
  <conditionalFormatting sqref="KS19:KY19">
    <cfRule type="expression" dxfId="24" priority="23">
      <formula>AND($E19&lt;=KS$6,ROUNDDOWN(($F19-$E19+1)*$H19,0)+$E19-1&gt;=KS$6)</formula>
    </cfRule>
    <cfRule type="expression" dxfId="23" priority="24">
      <formula>AND(NOT(ISBLANK($E19)),$E19&lt;=KS$6,$F19&gt;=KS$6)</formula>
    </cfRule>
  </conditionalFormatting>
  <conditionalFormatting sqref="KS19:KY19">
    <cfRule type="expression" dxfId="22" priority="22">
      <formula>KS$6=TODAY()</formula>
    </cfRule>
  </conditionalFormatting>
  <conditionalFormatting sqref="KS28:KY28">
    <cfRule type="expression" dxfId="21" priority="20">
      <formula>AND($E28&lt;=KS$6,ROUNDDOWN(($F28-$E28+1)*$H28,0)+$E28-1&gt;=KS$6)</formula>
    </cfRule>
    <cfRule type="expression" dxfId="20" priority="21">
      <formula>AND(NOT(ISBLANK($E28)),$E28&lt;=KS$6,$F28&gt;=KS$6)</formula>
    </cfRule>
  </conditionalFormatting>
  <conditionalFormatting sqref="KS28:KY28">
    <cfRule type="expression" dxfId="19" priority="19">
      <formula>KS$6=TODAY()</formula>
    </cfRule>
  </conditionalFormatting>
  <conditionalFormatting sqref="KS27:KY27">
    <cfRule type="expression" dxfId="18" priority="17">
      <formula>AND($E27&lt;=KS$6,ROUNDDOWN(($F27-$E27+1)*$H27,0)+$E27-1&gt;=KS$6)</formula>
    </cfRule>
    <cfRule type="expression" dxfId="17" priority="18">
      <formula>AND(NOT(ISBLANK($E27)),$E27&lt;=KS$6,$F27&gt;=KS$6)</formula>
    </cfRule>
  </conditionalFormatting>
  <conditionalFormatting sqref="KS27:KY27">
    <cfRule type="expression" dxfId="16" priority="16">
      <formula>KS$6=TODAY()</formula>
    </cfRule>
  </conditionalFormatting>
  <conditionalFormatting sqref="KS36:KY36">
    <cfRule type="expression" dxfId="15" priority="14">
      <formula>AND($E36&lt;=KS$6,ROUNDDOWN(($F36-$E36+1)*$H36,0)+$E36-1&gt;=KS$6)</formula>
    </cfRule>
    <cfRule type="expression" dxfId="14" priority="15">
      <formula>AND(NOT(ISBLANK($E36)),$E36&lt;=KS$6,$F36&gt;=KS$6)</formula>
    </cfRule>
  </conditionalFormatting>
  <conditionalFormatting sqref="KS36:KY36">
    <cfRule type="expression" dxfId="13" priority="13">
      <formula>KS$6=TODAY()</formula>
    </cfRule>
  </conditionalFormatting>
  <conditionalFormatting sqref="KS35:KY35">
    <cfRule type="expression" dxfId="12" priority="11">
      <formula>AND($E35&lt;=KS$6,ROUNDDOWN(($F35-$E35+1)*$H35,0)+$E35-1&gt;=KS$6)</formula>
    </cfRule>
    <cfRule type="expression" dxfId="11" priority="12">
      <formula>AND(NOT(ISBLANK($E35)),$E35&lt;=KS$6,$F35&gt;=KS$6)</formula>
    </cfRule>
  </conditionalFormatting>
  <conditionalFormatting sqref="KS35:KY35">
    <cfRule type="expression" dxfId="10" priority="10">
      <formula>KS$6=TODAY()</formula>
    </cfRule>
  </conditionalFormatting>
  <conditionalFormatting sqref="KS8:KY100">
    <cfRule type="expression" dxfId="9" priority="35">
      <formula>AND(NOT(ISBLANK($E8)),$E8&lt;=KS$6,$F8&gt;=KS$6)</formula>
    </cfRule>
  </conditionalFormatting>
  <conditionalFormatting sqref="EU17">
    <cfRule type="expression" dxfId="8" priority="8">
      <formula>AND($E17&lt;=EU$6,ROUNDDOWN(($F17-$E17+1)*$H17,0)+$E17-1&gt;=EU$6)</formula>
    </cfRule>
  </conditionalFormatting>
  <conditionalFormatting sqref="EU17">
    <cfRule type="expression" dxfId="7" priority="7">
      <formula>EU$6=TODAY()</formula>
    </cfRule>
  </conditionalFormatting>
  <conditionalFormatting sqref="EU17">
    <cfRule type="expression" dxfId="6" priority="9">
      <formula>AND(NOT(ISBLANK($E17)),$E17&lt;=EU$6,$F17&gt;=EU$6)</formula>
    </cfRule>
  </conditionalFormatting>
  <conditionalFormatting sqref="FP19">
    <cfRule type="expression" dxfId="5" priority="5">
      <formula>AND($E19&lt;=FP$6,ROUNDDOWN(($F19-$E19+1)*$H19,0)+$E19-1&gt;=FP$6)</formula>
    </cfRule>
  </conditionalFormatting>
  <conditionalFormatting sqref="FP19">
    <cfRule type="expression" dxfId="4" priority="4">
      <formula>FP$6=TODAY()</formula>
    </cfRule>
  </conditionalFormatting>
  <conditionalFormatting sqref="FP19">
    <cfRule type="expression" dxfId="3" priority="6">
      <formula>AND(NOT(ISBLANK($E19)),$E19&lt;=FP$6,$F19&gt;=FP$6)</formula>
    </cfRule>
  </conditionalFormatting>
  <conditionalFormatting sqref="GK30">
    <cfRule type="expression" dxfId="2" priority="2">
      <formula>AND($E30&lt;=GK$6,ROUNDDOWN(($F30-$E30+1)*$H30,0)+$E30-1&gt;=GK$6)</formula>
    </cfRule>
  </conditionalFormatting>
  <conditionalFormatting sqref="GK30">
    <cfRule type="expression" dxfId="1" priority="1">
      <formula>GK$6=TODAY()</formula>
    </cfRule>
  </conditionalFormatting>
  <conditionalFormatting sqref="GK30">
    <cfRule type="expression" dxfId="0" priority="3">
      <formula>AND(NOT(ISBLANK($E30)),$E30&lt;=GK$6,$F30&gt;=GK$6)</formula>
    </cfRule>
  </conditionalFormatting>
  <dataValidations count="1">
    <dataValidation allowBlank="1" showInputMessage="1" promptTitle="Display Week" prompt="Enter the week number to display first in the Gantt Chart. The weeks are numbered starting from the week containing the Project Start Date." sqref="H4" xr:uid="{00000000-0002-0000-0000-000000000000}"/>
  </dataValidations>
  <hyperlinks>
    <hyperlink ref="K1:AE1" r:id="rId1" display="Copyright© TOMAS TECH CORPORATION. All rights reserved." xr:uid="{00000000-0004-0000-0000-000000000000}"/>
  </hyperlinks>
  <pageMargins left="0.25" right="0.25" top="0.5" bottom="0.5" header="0.5" footer="0.25"/>
  <pageSetup paperSize="8" scale="37" fitToHeight="0" orientation="landscape" r:id="rId2"/>
  <headerFooter alignWithMargins="0"/>
  <ignoredErrors>
    <ignoredError sqref="B38 A40:B40 B39 E13 E21 E29 E38:H40 G13:H13 G21:H21 G29:H29 G41 G42:G43 G44 H15 H22:H25 H31:H33" unlockedFormula="1"/>
    <ignoredError sqref="A29 A21 A13" formula="1"/>
  </ignoredErrors>
  <drawing r:id="rId3"/>
  <legacyDrawing r:id="rId4"/>
  <mc:AlternateContent xmlns:mc="http://schemas.openxmlformats.org/markup-compatibility/2006">
    <mc:Choice Requires="x14">
      <controls>
        <mc:AlternateContent xmlns:mc="http://schemas.openxmlformats.org/markup-compatibility/2006">
          <mc:Choice Requires="x14">
            <control shapeId="8238" r:id="rId5" name="Scroll Bar 46">
              <controlPr defaultSize="0" print="0" autoPict="0">
                <anchor moveWithCells="1">
                  <from>
                    <xdr:col>9</xdr:col>
                    <xdr:colOff>99060</xdr:colOff>
                    <xdr:row>1</xdr:row>
                    <xdr:rowOff>121920</xdr:rowOff>
                  </from>
                  <to>
                    <xdr:col>27</xdr:col>
                    <xdr:colOff>121920</xdr:colOff>
                    <xdr:row>2</xdr:row>
                    <xdr:rowOff>121920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dataBar" id="{0A58A75E-4698-465A-8593-F06B91A3A900}">
            <x14:dataBar minLength="0" maxLength="100" gradient="0">
              <x14:cfvo type="num">
                <xm:f>0</xm:f>
              </x14:cfvo>
              <x14:cfvo type="num">
                <xm:f>1</xm:f>
              </x14:cfvo>
              <x14:negativeFillColor rgb="FFFF0000"/>
              <x14:axisColor rgb="FF000000"/>
            </x14:dataBar>
          </x14:cfRule>
          <xm:sqref>H38:H44 H21:H26 H29:H34 H8:H19</xm:sqref>
        </x14:conditionalFormatting>
        <x14:conditionalFormatting xmlns:xm="http://schemas.microsoft.com/office/excel/2006/main">
          <x14:cfRule type="dataBar" id="{309553EF-1913-4236-9847-B8B7104A28A3}">
            <x14:dataBar minLength="0" maxLength="100" gradient="0">
              <x14:cfvo type="num">
                <xm:f>0</xm:f>
              </x14:cfvo>
              <x14:cfvo type="num">
                <xm:f>1</xm:f>
              </x14:cfvo>
              <x14:negativeFillColor rgb="FFFF0000"/>
              <x14:axisColor rgb="FF000000"/>
            </x14:dataBar>
          </x14:cfRule>
          <xm:sqref>H37</xm:sqref>
        </x14:conditionalFormatting>
        <x14:conditionalFormatting xmlns:xm="http://schemas.microsoft.com/office/excel/2006/main">
          <x14:cfRule type="dataBar" id="{9F3C4295-F45F-4EA0-962D-BB0B80C42B9C}">
            <x14:dataBar minLength="0" maxLength="100" gradient="0">
              <x14:cfvo type="num">
                <xm:f>0</xm:f>
              </x14:cfvo>
              <x14:cfvo type="num">
                <xm:f>1</xm:f>
              </x14:cfvo>
              <x14:negativeFillColor rgb="FFFF0000"/>
              <x14:axisColor rgb="FF000000"/>
            </x14:dataBar>
          </x14:cfRule>
          <xm:sqref>H20</xm:sqref>
        </x14:conditionalFormatting>
        <x14:conditionalFormatting xmlns:xm="http://schemas.microsoft.com/office/excel/2006/main">
          <x14:cfRule type="dataBar" id="{C02E2020-41B9-40DE-9058-5465BCFBE7F2}">
            <x14:dataBar minLength="0" maxLength="100" gradient="0">
              <x14:cfvo type="num">
                <xm:f>0</xm:f>
              </x14:cfvo>
              <x14:cfvo type="num">
                <xm:f>1</xm:f>
              </x14:cfvo>
              <x14:negativeFillColor rgb="FFFF0000"/>
              <x14:axisColor rgb="FF000000"/>
            </x14:dataBar>
          </x14:cfRule>
          <xm:sqref>H19</xm:sqref>
        </x14:conditionalFormatting>
        <x14:conditionalFormatting xmlns:xm="http://schemas.microsoft.com/office/excel/2006/main">
          <x14:cfRule type="dataBar" id="{01999F66-3BCE-4BE5-A68A-B97FCE9B16FD}">
            <x14:dataBar minLength="0" maxLength="100" gradient="0">
              <x14:cfvo type="num">
                <xm:f>0</xm:f>
              </x14:cfvo>
              <x14:cfvo type="num">
                <xm:f>1</xm:f>
              </x14:cfvo>
              <x14:negativeFillColor rgb="FFFF0000"/>
              <x14:axisColor rgb="FF000000"/>
            </x14:dataBar>
          </x14:cfRule>
          <xm:sqref>H28</xm:sqref>
        </x14:conditionalFormatting>
        <x14:conditionalFormatting xmlns:xm="http://schemas.microsoft.com/office/excel/2006/main">
          <x14:cfRule type="dataBar" id="{084B58F9-90FB-45FA-B0BF-2BC12091FA13}">
            <x14:dataBar minLength="0" maxLength="100" gradient="0">
              <x14:cfvo type="num">
                <xm:f>0</xm:f>
              </x14:cfvo>
              <x14:cfvo type="num">
                <xm:f>1</xm:f>
              </x14:cfvo>
              <x14:negativeFillColor rgb="FFFF0000"/>
              <x14:axisColor rgb="FF000000"/>
            </x14:dataBar>
          </x14:cfRule>
          <xm:sqref>H27</xm:sqref>
        </x14:conditionalFormatting>
        <x14:conditionalFormatting xmlns:xm="http://schemas.microsoft.com/office/excel/2006/main">
          <x14:cfRule type="dataBar" id="{C74EE589-04A9-4CBA-A240-39CB66FB18C7}">
            <x14:dataBar minLength="0" maxLength="100" gradient="0">
              <x14:cfvo type="num">
                <xm:f>0</xm:f>
              </x14:cfvo>
              <x14:cfvo type="num">
                <xm:f>1</xm:f>
              </x14:cfvo>
              <x14:negativeFillColor rgb="FFFF0000"/>
              <x14:axisColor rgb="FF000000"/>
            </x14:dataBar>
          </x14:cfRule>
          <xm:sqref>H36</xm:sqref>
        </x14:conditionalFormatting>
        <x14:conditionalFormatting xmlns:xm="http://schemas.microsoft.com/office/excel/2006/main">
          <x14:cfRule type="dataBar" id="{485E2D55-06D0-4822-AD58-D4909CF5E6B1}">
            <x14:dataBar minLength="0" maxLength="100" gradient="0">
              <x14:cfvo type="num">
                <xm:f>0</xm:f>
              </x14:cfvo>
              <x14:cfvo type="num">
                <xm:f>1</xm:f>
              </x14:cfvo>
              <x14:negativeFillColor rgb="FFFF0000"/>
              <x14:axisColor rgb="FF000000"/>
            </x14:dataBar>
          </x14:cfRule>
          <xm:sqref>H35</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3</vt:i4>
      </vt:variant>
    </vt:vector>
  </HeadingPairs>
  <TitlesOfParts>
    <vt:vector size="4" baseType="lpstr">
      <vt:lpstr>Phase1</vt:lpstr>
      <vt:lpstr>Phase1!prevWBS</vt:lpstr>
      <vt:lpstr>Phase1!Print_Area</vt:lpstr>
      <vt:lpstr>Phase1!Print_Titles</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Gantt Chart Template</dc:title>
  <dc:creator>Vertex42.com</dc:creator>
  <dc:description>(c) 2006-2018 Vertex42 LLC. All Rights Reserved.</dc:description>
  <cp:lastModifiedBy>Ryo Nozaki Tomas</cp:lastModifiedBy>
  <cp:lastPrinted>2023-03-27T09:45:25Z</cp:lastPrinted>
  <dcterms:created xsi:type="dcterms:W3CDTF">2010-06-09T16:05:03Z</dcterms:created>
  <dcterms:modified xsi:type="dcterms:W3CDTF">2023-06-28T06:07:23Z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2018 Vertex42 LLC</vt:lpwstr>
  </property>
  <property fmtid="{D5CDD505-2E9C-101B-9397-08002B2CF9AE}" pid="3" name="Version">
    <vt:lpwstr>3.1.1</vt:lpwstr>
  </property>
  <property fmtid="{D5CDD505-2E9C-101B-9397-08002B2CF9AE}" pid="4" name="Source">
    <vt:lpwstr>https://www.vertex42.com/ExcelTemplates/excel-gantt-chart.html</vt:lpwstr>
  </property>
</Properties>
</file>